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360" yWindow="336" windowWidth="9192" windowHeight="4212" tabRatio="576" activeTab="0"/>
  </bookViews>
  <sheets>
    <sheet name="PL" sheetId="1" r:id="rId1"/>
    <sheet name="BS" sheetId="2" r:id="rId2"/>
    <sheet name="cashflow" sheetId="3" r:id="rId3"/>
    <sheet name="Equity" sheetId="4" r:id="rId4"/>
    <sheet name="A1-A12" sheetId="5" r:id="rId5"/>
    <sheet name="B1 -B4" sheetId="6" r:id="rId6"/>
    <sheet name="B5 - B8" sheetId="7" r:id="rId7"/>
    <sheet name="B9" sheetId="8" r:id="rId8"/>
    <sheet name="B10" sheetId="9" r:id="rId9"/>
    <sheet name="B10-contd" sheetId="10" r:id="rId10"/>
    <sheet name="B10 cont'd-B12" sheetId="11" r:id="rId11"/>
    <sheet name="B13" sheetId="12" r:id="rId12"/>
    <sheet name="Segment" sheetId="13" r:id="rId13"/>
  </sheets>
  <definedNames>
    <definedName name="_xlnm.Print_Area" localSheetId="4">'A1-A12'!$A$1:$K$70</definedName>
    <definedName name="_xlnm.Print_Area" localSheetId="5">'B1 -B4'!$A$1:$K$30</definedName>
    <definedName name="_xlnm.Print_Area" localSheetId="8">'B10'!$A$1:$K$30</definedName>
    <definedName name="_xlnm.Print_Area" localSheetId="10">'B10 cont''d-B12'!$A$1:$K$21</definedName>
    <definedName name="_xlnm.Print_Area" localSheetId="6">'B5 - B8'!$A$1:$K$38</definedName>
    <definedName name="_xlnm.Print_Area" localSheetId="7">'B9'!$A$1:$K$35</definedName>
    <definedName name="_xlnm.Print_Area" localSheetId="1">'BS'!$A$1:$E$61</definedName>
    <definedName name="_xlnm.Print_Area" localSheetId="2">'cashflow'!$A$1:$F$50</definedName>
    <definedName name="_xlnm.Print_Area" localSheetId="3">'Equity'!$A$1:$O$36</definedName>
    <definedName name="_xlnm.Print_Area" localSheetId="0">'PL'!$A$1:$G$55</definedName>
    <definedName name="_xlnm.Print_Area" localSheetId="12">'Segment'!$A$1:$J$35</definedName>
  </definedNames>
  <calcPr fullCalcOnLoad="1"/>
</workbook>
</file>

<file path=xl/sharedStrings.xml><?xml version="1.0" encoding="utf-8"?>
<sst xmlns="http://schemas.openxmlformats.org/spreadsheetml/2006/main" count="445" uniqueCount="336">
  <si>
    <t>Litigation in relation to Sale and Purchase of Shares in Sabah Bank Berhad</t>
  </si>
  <si>
    <t>Unaudited</t>
  </si>
  <si>
    <t>Profit Before Tax</t>
  </si>
  <si>
    <t xml:space="preserve">Direct credit substitutes </t>
  </si>
  <si>
    <t>Declaration Of Audit Confirmation</t>
  </si>
  <si>
    <t>Seasonal And Cyclical Factors</t>
  </si>
  <si>
    <t>Nature And Amount Of Items Affecting Assets, Liabilities, Equity, Net income Or Cash Flows That Are Unusual Because Of Their Nature, Size Or Incidence</t>
  </si>
  <si>
    <t>Changes In Debt And Equity Securities</t>
  </si>
  <si>
    <t>Valuation Of Property, Plant And Equipment</t>
  </si>
  <si>
    <t xml:space="preserve">Changes In the Composition Of The Group </t>
  </si>
  <si>
    <t>Review Of Performance</t>
  </si>
  <si>
    <t>Comparison With Preceding Quarter's Results</t>
  </si>
  <si>
    <t>Profit Forecast</t>
  </si>
  <si>
    <t>Profit/(Loss) On Sale Of Unquoted Investments Or Properties</t>
  </si>
  <si>
    <t>Purchase And Disposal Of Quoted Securities</t>
  </si>
  <si>
    <t>Earnings Per Share</t>
  </si>
  <si>
    <t>Net profit attributable to ordinary shareholders (RM'000)</t>
  </si>
  <si>
    <t xml:space="preserve"> -  futures</t>
  </si>
  <si>
    <t>RM'000</t>
  </si>
  <si>
    <t>ASSETS</t>
  </si>
  <si>
    <t>Cash and short-term funds</t>
  </si>
  <si>
    <t>Deposits and placements with financial institutions</t>
  </si>
  <si>
    <t>Dealing securities</t>
  </si>
  <si>
    <t>Investment securities</t>
  </si>
  <si>
    <t>Loans and advances</t>
  </si>
  <si>
    <t>Other assets</t>
  </si>
  <si>
    <t>TOTAL ASSETS</t>
  </si>
  <si>
    <t>LIABILITIES AND SHAREHOLDERS' FUNDS</t>
  </si>
  <si>
    <t>Deposits from customers</t>
  </si>
  <si>
    <t>Bills and acceptances payable</t>
  </si>
  <si>
    <t>Other liabilities</t>
  </si>
  <si>
    <t>TOTAL LIABILITIES</t>
  </si>
  <si>
    <t>SHAREHOLDERS' FUNDS</t>
  </si>
  <si>
    <t>TOTAL LIABILITIES AND SHAREHOLDERS' FUNDS</t>
  </si>
  <si>
    <t>Items</t>
  </si>
  <si>
    <t xml:space="preserve">              One year or less (short term)</t>
  </si>
  <si>
    <t xml:space="preserve">              More than one year (medium/ long-term)</t>
  </si>
  <si>
    <t>Principal</t>
  </si>
  <si>
    <t>Credit</t>
  </si>
  <si>
    <t>Amount</t>
  </si>
  <si>
    <t>Equivalent</t>
  </si>
  <si>
    <t>Amount*</t>
  </si>
  <si>
    <t>Transaction-related contingent items</t>
  </si>
  <si>
    <t>Foreign exchange related contracts</t>
  </si>
  <si>
    <t>Total</t>
  </si>
  <si>
    <t>1 mth or</t>
  </si>
  <si>
    <t>&gt;1 - 3</t>
  </si>
  <si>
    <t>&gt;3 - 6</t>
  </si>
  <si>
    <t>&gt;6 - 12</t>
  </si>
  <si>
    <t>&gt;1 - 5</t>
  </si>
  <si>
    <t>&gt;5 yrs</t>
  </si>
  <si>
    <t>Margin</t>
  </si>
  <si>
    <t>less</t>
  </si>
  <si>
    <t>mths</t>
  </si>
  <si>
    <t>yrs</t>
  </si>
  <si>
    <t>requirement</t>
  </si>
  <si>
    <t>Foreign exchange</t>
  </si>
  <si>
    <t>related contracts</t>
  </si>
  <si>
    <t xml:space="preserve"> -  forward</t>
  </si>
  <si>
    <t xml:space="preserve"> -  swaps</t>
  </si>
  <si>
    <t>Interest rate related</t>
  </si>
  <si>
    <t>contracts</t>
  </si>
  <si>
    <t>Foreign exchange, interest rate and equity and commodity related contracts are subject to market risk and credit risk.</t>
  </si>
  <si>
    <t>Credit risk</t>
  </si>
  <si>
    <t>Others</t>
  </si>
  <si>
    <t xml:space="preserve"> </t>
  </si>
  <si>
    <t xml:space="preserve">   Share premium</t>
  </si>
  <si>
    <t>Long Term Borrowing</t>
  </si>
  <si>
    <t>Short Term Borrowing</t>
  </si>
  <si>
    <t>Real property assets</t>
  </si>
  <si>
    <t>QUARTER</t>
  </si>
  <si>
    <t>(b)</t>
  </si>
  <si>
    <t>Exceptional items</t>
  </si>
  <si>
    <t>UNAUDITED</t>
  </si>
  <si>
    <t>AUDITED</t>
  </si>
  <si>
    <t>FINANCIAL</t>
  </si>
  <si>
    <t>YEAR  ENDED</t>
  </si>
  <si>
    <t>Property, plant and equipment</t>
  </si>
  <si>
    <t>Share capital</t>
  </si>
  <si>
    <t>Reserves</t>
  </si>
  <si>
    <t>By Order of the Board</t>
  </si>
  <si>
    <t>Company Secretary</t>
  </si>
  <si>
    <t>Kuala Lumpur</t>
  </si>
  <si>
    <t xml:space="preserve">   Retained profit/ (loss)</t>
  </si>
  <si>
    <t>Taxation</t>
  </si>
  <si>
    <t>Deposits from Customers</t>
  </si>
  <si>
    <t>Alliance Bank acts as an intermediary with counterparties who wish to swap their interest obligations. Alliance Bank also uses interest rate swaps, futures, forward and option contracts in its trading account activities and its overall interest rate risk management.</t>
  </si>
  <si>
    <t>Interest income and  interest expense associated with interest rate swaps that qualify as hedges are recognized over the life of the swap agreement as a component of interest income or interest expense.  Gains and losses on interest rate futures, forward and option contracts that qualify as hedged assets or liabilities are generally deferred and amortized over the life of the hedged assets or liabilities as adjustments to interest income or interest expenses.</t>
  </si>
  <si>
    <t>LEE WEI YEN (MAICSA 7001798)</t>
  </si>
  <si>
    <t>Statutory deposits</t>
  </si>
  <si>
    <t>Other investments</t>
  </si>
  <si>
    <t xml:space="preserve">Goodwill </t>
  </si>
  <si>
    <t xml:space="preserve">Ended </t>
  </si>
  <si>
    <t>Adjustment for non-cash flow:-</t>
  </si>
  <si>
    <t>Operating profit before changes in working capital</t>
  </si>
  <si>
    <t>Changes in working capital :-</t>
  </si>
  <si>
    <t>Net Change in Cash &amp; Cash Equivalents</t>
  </si>
  <si>
    <t>A2.</t>
  </si>
  <si>
    <t>A1.</t>
  </si>
  <si>
    <t>A3.</t>
  </si>
  <si>
    <t>A4.</t>
  </si>
  <si>
    <t>A5.</t>
  </si>
  <si>
    <t>A6.</t>
  </si>
  <si>
    <t>A7.</t>
  </si>
  <si>
    <t>A8.</t>
  </si>
  <si>
    <t>A9.</t>
  </si>
  <si>
    <t>A10.</t>
  </si>
  <si>
    <t>A11.</t>
  </si>
  <si>
    <t>A12.</t>
  </si>
  <si>
    <t>B2.</t>
  </si>
  <si>
    <t>B3.</t>
  </si>
  <si>
    <t>B5.</t>
  </si>
  <si>
    <t>Company and subsidiary companies:-</t>
  </si>
  <si>
    <t>- Current</t>
  </si>
  <si>
    <t>B6.</t>
  </si>
  <si>
    <t>B7.</t>
  </si>
  <si>
    <t>B8.</t>
  </si>
  <si>
    <t>B9.</t>
  </si>
  <si>
    <t>B10.</t>
  </si>
  <si>
    <t>B11.</t>
  </si>
  <si>
    <t>B12.</t>
  </si>
  <si>
    <t>B13.</t>
  </si>
  <si>
    <t>[A]</t>
  </si>
  <si>
    <t>Dividend</t>
  </si>
  <si>
    <t>Segment Information</t>
  </si>
  <si>
    <t>Tax</t>
  </si>
  <si>
    <t>[B]</t>
  </si>
  <si>
    <t>Additional Information Required By The KLSE's Listing Requirements</t>
  </si>
  <si>
    <t>Status Of Corporate Proposals</t>
  </si>
  <si>
    <t>(a)</t>
  </si>
  <si>
    <t>Commitments And Contingencies</t>
  </si>
  <si>
    <t>Commitments And Contingencies - Cont'd</t>
  </si>
  <si>
    <t>Material Litigation</t>
  </si>
  <si>
    <t xml:space="preserve">Share </t>
  </si>
  <si>
    <t>Capital</t>
  </si>
  <si>
    <t>Share</t>
  </si>
  <si>
    <t xml:space="preserve">Statutory </t>
  </si>
  <si>
    <t>Reserve</t>
  </si>
  <si>
    <t>Premium</t>
  </si>
  <si>
    <t xml:space="preserve">Notes To The Interim Financial Report </t>
  </si>
  <si>
    <t>Period Ended</t>
  </si>
  <si>
    <t>(i) Risk Weighted Exposures of the Group as at</t>
  </si>
  <si>
    <t>( ii)</t>
  </si>
  <si>
    <t xml:space="preserve">Market risk </t>
  </si>
  <si>
    <t>Related accounting policies</t>
  </si>
  <si>
    <t>Alliance Bank Group</t>
  </si>
  <si>
    <t>Cash Flows From Investing Activities</t>
  </si>
  <si>
    <t>Cash Flows From Financing Activities</t>
  </si>
  <si>
    <t xml:space="preserve"> Less: Fixed deposit pledged as security with licensed bank</t>
  </si>
  <si>
    <t>CONDENSED CONSOLIDATED BALANCE SHEET</t>
  </si>
  <si>
    <t>Interest income</t>
  </si>
  <si>
    <t>Interest expenses</t>
  </si>
  <si>
    <t>Net interest income</t>
  </si>
  <si>
    <t>Loan loss and provision</t>
  </si>
  <si>
    <t>Net income</t>
  </si>
  <si>
    <t>Overhead expenses</t>
  </si>
  <si>
    <t>Minority interest</t>
  </si>
  <si>
    <t>- Basic</t>
  </si>
  <si>
    <t>Other revenue and non-interest income</t>
  </si>
  <si>
    <t xml:space="preserve">Number of ordinary shares in issue as at 1 April </t>
  </si>
  <si>
    <t>BUSINESS SEGMENT</t>
  </si>
  <si>
    <t>Banking</t>
  </si>
  <si>
    <t xml:space="preserve">Commercial </t>
  </si>
  <si>
    <t>Merchant</t>
  </si>
  <si>
    <t>Finance</t>
  </si>
  <si>
    <t>Total revenue</t>
  </si>
  <si>
    <t>RESULTS</t>
  </si>
  <si>
    <t>Segment results</t>
  </si>
  <si>
    <t>Operating profit</t>
  </si>
  <si>
    <t>Profit before taxation</t>
  </si>
  <si>
    <t>Profit after taxation</t>
  </si>
  <si>
    <t>Elimination</t>
  </si>
  <si>
    <t>Consolidated</t>
  </si>
  <si>
    <t>Basis of Accounting and Accounting Polices</t>
  </si>
  <si>
    <t>A8</t>
  </si>
  <si>
    <t>Appendix 1</t>
  </si>
  <si>
    <t>Unit</t>
  </si>
  <si>
    <t>Trust</t>
  </si>
  <si>
    <t>Subordinated Bonds</t>
  </si>
  <si>
    <t>There was no profit forecast issued by the Group.</t>
  </si>
  <si>
    <t>Value  Of  Contracts  Classified By Remaining Period to Maturity or Next Repricing Date, whichever is earlier</t>
  </si>
  <si>
    <t xml:space="preserve"> Others</t>
  </si>
  <si>
    <t>Effect of ICULS Conversion during the period</t>
  </si>
  <si>
    <t>Net profit for the year</t>
  </si>
  <si>
    <t>(Company Number : 6627-X)</t>
  </si>
  <si>
    <t>(Incorporated in Malaysia)</t>
  </si>
  <si>
    <t xml:space="preserve">MALAYSIAN PLANTATIONS BERHAD </t>
  </si>
  <si>
    <t>(The figures have not been audited)</t>
  </si>
  <si>
    <t xml:space="preserve">QUARTERLY REPORT ON CONSOLIDATED RESULTS </t>
  </si>
  <si>
    <t xml:space="preserve">The Board  of  Directors  of  Malaysian Plantations Berhad ("MPlant") wishes  to  announce  the unaudited  </t>
  </si>
  <si>
    <t>Development properties</t>
  </si>
  <si>
    <t>Minority interests</t>
  </si>
  <si>
    <t>Please refer to Appendix 1.</t>
  </si>
  <si>
    <t>Please refer to Note B10.</t>
  </si>
  <si>
    <t>Dividend Paid</t>
  </si>
  <si>
    <t>Tax recoverable</t>
  </si>
  <si>
    <t>Provision for taxation</t>
  </si>
  <si>
    <t xml:space="preserve">REVENUE </t>
  </si>
  <si>
    <t>External revenue</t>
  </si>
  <si>
    <t>Inter-segment revenue</t>
  </si>
  <si>
    <t>Weighted average number of ordinary shares in issue</t>
  </si>
  <si>
    <t>Basic earnings per share (sen)</t>
  </si>
  <si>
    <t>Basic earnings per share</t>
  </si>
  <si>
    <t>Fully diluted earnings per share</t>
  </si>
  <si>
    <t>Finance cost</t>
  </si>
  <si>
    <t>Housing loans due to Cagamas</t>
  </si>
  <si>
    <t>Short term borrowings</t>
  </si>
  <si>
    <t>Revenue</t>
  </si>
  <si>
    <t>- Fully diluted      (Note B13)</t>
  </si>
  <si>
    <t>Other commitments and contingencies</t>
  </si>
  <si>
    <t>Irrevocable commitments to extend credit:-</t>
  </si>
  <si>
    <t>Short-term self-liquidating trade-related contingencies</t>
  </si>
  <si>
    <t xml:space="preserve">                                       </t>
  </si>
  <si>
    <t>Islamic banking income</t>
  </si>
  <si>
    <t xml:space="preserve"> - maturity more than one year</t>
  </si>
  <si>
    <t xml:space="preserve"> - maturity less than one year</t>
  </si>
  <si>
    <t>The business operations of the Group are generally not affected by any seasonal or cyclical factors.</t>
  </si>
  <si>
    <t>7.75% subordinated bonds</t>
  </si>
  <si>
    <t>Deferred taxation</t>
  </si>
  <si>
    <t>Commencement  Of Negotiation By Alliance Merchant Bank Berhad For The Proposed Acquisition Of Kuala Lumpur City Securities Sdn Bhd ("Proposed Acquisition")</t>
  </si>
  <si>
    <t>Current Year Prospects</t>
  </si>
  <si>
    <t>Segment assets</t>
  </si>
  <si>
    <t>Unallocated corporate assets</t>
  </si>
  <si>
    <t>Goodwill</t>
  </si>
  <si>
    <t>Net profit for the period</t>
  </si>
  <si>
    <t xml:space="preserve">  </t>
  </si>
  <si>
    <t>Unsecured term loan</t>
  </si>
  <si>
    <t>The negotiation is in progress.</t>
  </si>
  <si>
    <t>Earnings per share (sen):-</t>
  </si>
  <si>
    <t>Deposits and placements of banks and other financial institutions</t>
  </si>
  <si>
    <t>Obligation on securities sold under repurchase agreements</t>
  </si>
  <si>
    <t xml:space="preserve">   Capital reserve</t>
  </si>
  <si>
    <t xml:space="preserve">   Statutory reserve</t>
  </si>
  <si>
    <t>CONDENSED CONSOLIDATED CASH FLOW STATEMENT</t>
  </si>
  <si>
    <t>CONDENSED CONSOLIDATED INCOME STATEMENTS</t>
  </si>
  <si>
    <t>Cash &amp; Cash Equivalents at beginning of period</t>
  </si>
  <si>
    <t>Cash and cash equivalents consist of:-</t>
  </si>
  <si>
    <t>(The Condensed Consolidated Cash Flow Statement should be read in conjunction with the audited Annual Financial Statements of the Group for the year ended 31 March 2003)</t>
  </si>
  <si>
    <t xml:space="preserve"> Profit for the period</t>
  </si>
  <si>
    <t>Material Events Subsequent To The Balance Sheet Date</t>
  </si>
  <si>
    <t>B1.</t>
  </si>
  <si>
    <t>B4.</t>
  </si>
  <si>
    <t>Taxation / Deferred Taxation</t>
  </si>
  <si>
    <t xml:space="preserve"> Fixed deposits and negotiable instrument of deposits</t>
  </si>
  <si>
    <t>Property, plant and equipment are stated at cost less accumulated depreciation and impairment losses. The valuation of property, plant and equipment have been brought forward without amendment from the previous annual financial statements.</t>
  </si>
  <si>
    <t>CONDENSED CONSOLIDATED STATEMENT OF CHANGES IN EQUITY (UNAUDITED)</t>
  </si>
  <si>
    <t xml:space="preserve">     Net change in current assets</t>
  </si>
  <si>
    <t xml:space="preserve">     Net change in current liabilities</t>
  </si>
  <si>
    <t xml:space="preserve">     Taxation paid</t>
  </si>
  <si>
    <t xml:space="preserve">      Investing activities</t>
  </si>
  <si>
    <t xml:space="preserve">      Equity investments</t>
  </si>
  <si>
    <t xml:space="preserve">      Other financing activities</t>
  </si>
  <si>
    <t>Cash &amp; Cash Equivalents at end of period</t>
  </si>
  <si>
    <t xml:space="preserve">     Non-cash and non operating items</t>
  </si>
  <si>
    <t>31.3.2003</t>
  </si>
  <si>
    <t>Net tangible assets per share (RM)</t>
  </si>
  <si>
    <t>( The Condensed Consolidated Balance Sheet should be read in conjunction with the audited Annual Financial Statements of the Group for the year ended 31 March 2003)</t>
  </si>
  <si>
    <t>&lt;---------Cumulative Quarter ---------&gt;</t>
  </si>
  <si>
    <t>(The Condensed Consolidated Income Statements should be read in conjunction with the audited Annual Financial Statements of the Group for the year ended 31 March 2003)</t>
  </si>
  <si>
    <t>&lt;-------Cumulative Quarter-------&gt;</t>
  </si>
  <si>
    <t xml:space="preserve">      Cash &amp; Bank Balances</t>
  </si>
  <si>
    <t xml:space="preserve">      Deposits and placements with financial institutions</t>
  </si>
  <si>
    <t>The operating results of the Group are expected to improve for the current financial year, with better performance from Alliance Bank, Alliance Merchant and Alliance Finance.</t>
  </si>
  <si>
    <t xml:space="preserve">FOR THE SECOND FINANCIAL QUARTER ENDED 30 SEPTEMBER 2003 </t>
  </si>
  <si>
    <t>results for the second financial quarter ended 30 September 2003 as follows:-</t>
  </si>
  <si>
    <t>&lt;----------2nd Quarter ended ---------&gt;</t>
  </si>
  <si>
    <t>30.9.2003</t>
  </si>
  <si>
    <t>30.9.2002</t>
  </si>
  <si>
    <t>MALAYSIAN PLANTATIONS BERHAD</t>
  </si>
  <si>
    <t>(Company Number : 6277-X)</t>
  </si>
  <si>
    <t>Six Months</t>
  </si>
  <si>
    <t>Ended</t>
  </si>
  <si>
    <t>Movement during the period</t>
  </si>
  <si>
    <t>SECOND FINANCIAL QUARTER ENDED 30 SEPTEMBER 2003</t>
  </si>
  <si>
    <t>&lt;---------2nd Quarter ended--------&gt;</t>
  </si>
  <si>
    <t>- Under/(Over) provision in prior year</t>
  </si>
  <si>
    <t>Total group borrowings as at 30 September 2003 are as follows:</t>
  </si>
  <si>
    <t>No interim dividend has been paid, declared or recommended by the Company for the period ended 30 September 2003.</t>
  </si>
  <si>
    <t>Effect of exercise of rights issue</t>
  </si>
  <si>
    <t>27 November 2003</t>
  </si>
  <si>
    <t>SEGMENT INFORMATION FOR THE PERIOD ENDED 30 SEPTEMBER 2003</t>
  </si>
  <si>
    <t>&lt;--------------------------------------------------------Period Ended  30 September 2003 ----------------------------------------------------------&gt;</t>
  </si>
  <si>
    <t>FOR THE FINANCIAL PERIOD ENDED 30 SEPTEMBER 2003</t>
  </si>
  <si>
    <t>30.09.2002</t>
  </si>
  <si>
    <t>Diluted earnings per share (sen)</t>
  </si>
  <si>
    <r>
      <t xml:space="preserve">Credit risk arises from the possibility that a counter-party may be unable to meet the terms of a contract in which the banking subsidiary  has a gain position.  This amount will increase or decrease over the life of the contracts, mainly as a function of maturity dates and market rates or prices. As at end of the financial quarter, the amounts of credit risk, measured in terms of the cost to replace the profitable contracts, was </t>
    </r>
    <r>
      <rPr>
        <sz val="10"/>
        <color indexed="8"/>
        <rFont val="Times New Roman"/>
        <family val="1"/>
      </rPr>
      <t>RM2,594,000</t>
    </r>
    <r>
      <rPr>
        <sz val="10"/>
        <rFont val="Times New Roman"/>
        <family val="1"/>
      </rPr>
      <t xml:space="preserve">  (FYE 31-03-2003 : RM1,381,000).  </t>
    </r>
  </si>
  <si>
    <t>There were no issuance nor repayment of debt and equity securities, share buy-backs, share cancellations, shares  held  as  treasury  shares  and  resale  of  treasury  shares  for the financial period ended 30 September 2003 other than the following:-</t>
  </si>
  <si>
    <t>The assets, liabilities, equity, net income and cash flows of the Group for the financial period ended 30 September 2003 were not substantially affected by any item of a material and unusual nature.</t>
  </si>
  <si>
    <t>Net cash generated from / (used in) operating activities</t>
  </si>
  <si>
    <t>ENDED</t>
  </si>
  <si>
    <t>The tax charge of the Group in the current year is higher than the statutory rate due to the ineligibility for  tax deduction of certain expenses.</t>
  </si>
  <si>
    <t>Obligations under underwriting agreement</t>
  </si>
  <si>
    <t>Deposits and Placements with Financial Institutions</t>
  </si>
  <si>
    <t>Balance as at 1 April 2003</t>
  </si>
  <si>
    <t>Balance as at 30 September 2003</t>
  </si>
  <si>
    <t>The audit report on the financial statements of the financial year ended 31 March 2003 did not contain any qualification.</t>
  </si>
  <si>
    <t xml:space="preserve">Changes In Estimates </t>
  </si>
  <si>
    <t>There were no material changes in the estimate of amounts reported in preceding quarters of the current financial year as well as in  prior financial years that may have a material effect in the current interim period.</t>
  </si>
  <si>
    <t>There was no dividend paid for the financial period ended 30 September 2003.</t>
  </si>
  <si>
    <t>Effect of exercise of warrants</t>
  </si>
  <si>
    <t xml:space="preserve">(b) </t>
  </si>
  <si>
    <t>There were no material events subsequent to the end of the period reported other than the material litigation disclosed in note B11.</t>
  </si>
  <si>
    <r>
      <t>There was no profit/(loss) derived from sale of unquoted investments or properties for the 2</t>
    </r>
    <r>
      <rPr>
        <vertAlign val="superscript"/>
        <sz val="10"/>
        <rFont val="Times New Roman"/>
        <family val="1"/>
      </rPr>
      <t>nd</t>
    </r>
    <r>
      <rPr>
        <sz val="10"/>
        <rFont val="Times New Roman"/>
        <family val="1"/>
      </rPr>
      <t xml:space="preserve"> quarter and six months ended 30 September 2003 other than in the ordinary course of business.</t>
    </r>
  </si>
  <si>
    <t>On 23 July 2003, the Company announced that Alliance Merchant Bank Berhad, a wholly-owned sub-subsidiary of the Company, will commence negotiation with Kuala Lumpur City Corporation Berhad ("KLCCB") for the proposed acquisition of 100% equity interest in Kuala Lumpur City Securities Sdn Bhd, a wholly-owned subsidiary of KLCCB.</t>
  </si>
  <si>
    <t>Commercial Papers/Medium Term Notes Programme Of Up To RM150 Million  ("CP/MTN Programme")</t>
  </si>
  <si>
    <t>Group Borrowings, Deposits And Placements Of Banks And Other Financial Institutions And Debts Securities</t>
  </si>
  <si>
    <t>Total Deposits and Placements of Banks and other Financial Institutions as at  30 September 2003 are as follows:-</t>
  </si>
  <si>
    <t>On 5 November 2003, MPlant and Alliance Bank, have entered into a Settlement Agreement with Suria Capital Holdings Berhad for the full and final settlement of the dispute in relation to the Said Agreement, including the KL Action and KK Action.</t>
  </si>
  <si>
    <t>On 18 October 2002, Suria Capital Holdings Berhad has filed a claim against Alliance Bank in the High Court of Kota Kinabalu  for RM33.6 million being the incremental purchase price, with interest at 1% above BLR for late payment and damages for breach of the Said Agreement ("KK Action").</t>
  </si>
  <si>
    <t xml:space="preserve"> ICULS conversion</t>
  </si>
  <si>
    <t>On  3   September  2003,  the   issued   and   paid-up   share  capital  of   the  Company was increased  from  RM1,162,589,368 to RM1,162,589,822 via the issuance of 454 new ordinary shares of RM1.00 each arising from  exercise of 454 warrants 2002/2007.</t>
  </si>
  <si>
    <t>For the current quarter under review, the Group recorded a higher profit before tax of RM58.2 million as compared to RM27.8 million in the previous year corresponding quarter. The improvement was due to higher net interest income, non-interest income and lower operating expenses.</t>
  </si>
  <si>
    <t xml:space="preserve"> Rights Issue</t>
  </si>
  <si>
    <t>For the six months ended 30 September 2003, the Group's profit before tax increased by 120% to RM127.8 million as compared to RM58.0 million in the corresponding period ended 30 September 2002. The favourable results were attributable to higher net interest income, non-interest income, gain from disposal of investment securities and lower operating expenses, contributed by Alliance Bank, Alliance Merchant and Alliance Finance.</t>
  </si>
  <si>
    <t>The Securities Commission has on 22 May 2003 approved the Company's  CP/MTN Programme. The Commercial Papers/Medium Term Notes documents were executed on 13 August 2003.</t>
  </si>
  <si>
    <t>On 30 September 2003, the Company issued RM5 million Commercial Papers out of its Commercial Papers/Medium Term Notes Programme.</t>
  </si>
  <si>
    <t>Exposure to market risk may be reduced through offsetting on and off-balance sheet positions.  As at end of the financial quarter, the amount of contracts which were not hedged and, hence, exposed to market risk was RM38,327,000  (FYE 31-3-2003 : RM20,496,000).</t>
  </si>
  <si>
    <t xml:space="preserve">Market risk is the potential change in value caused by movement in market rates or prices.  The contractual amounts stated above provide only a measure of involvement in these types of transactions and do not represent the amount  subject to market risk.  </t>
  </si>
  <si>
    <t xml:space="preserve">Adjustment for shares assumed to be issued from </t>
  </si>
  <si>
    <t>There were no changes in the Group's composition for the current quarter  ended 30 September 2003.</t>
  </si>
  <si>
    <t xml:space="preserve">Retained </t>
  </si>
  <si>
    <t>Profit/(Losses)</t>
  </si>
  <si>
    <t>Balance as at 1 April 2002</t>
  </si>
  <si>
    <t>Balance as at 30 September 2002</t>
  </si>
  <si>
    <t>(The Condensed Consolidated Statement of Changes in Equity should be  read in conjunction with the audited Annual Financial Statements of the Group for the year ended 31 March 2003)</t>
  </si>
  <si>
    <t>Commercial Papers/ Medium Term Notes</t>
  </si>
  <si>
    <t>The accounting policies and methods of computations adopted by the Group in this interim financial report are consistent with those adopted in the annual financial statements for the year ended 31 March 2003.</t>
  </si>
  <si>
    <t xml:space="preserve">The  interim  financial  report  of  the  Malaysian  Plantations Berhad ("MPlant") Group is prepared in accordance  with  Malaysian  Accounting  Standard  Board ("MASB") 26  Interim  Financial  Reporting and   Appendix   9B  of  the  Kuala  Lumpur Stock Exchange ("KLSE") Listing Requirements. </t>
  </si>
  <si>
    <t>MPlant and its wholly-owned subsidiary, Alliance Bank have, on 20 September 2002 jointly requested the Kuala Lumpur High Court for an order to determine the profits or losses of Sabah Bank Berhad ("Sabah Bank") for  the period from 1 January 2000 to 31 December 2000 being the underlying basis for the Final Balance of Purchase Price payable by Alliance Bank under the Sale and Purchase Agreement dated 30 August 2000 entered into</t>
  </si>
  <si>
    <t>between MPlant, Alliance Bank and Suria Capital Holdings Berhad ("the Said Agreement") in respect of the sale and purchase of 178,492,232 ordinary shares of RM1.00 each in Sabah Bank ("KL Action").</t>
  </si>
  <si>
    <t>Changes In Contingent Liabilities Or Contingent Assets</t>
  </si>
  <si>
    <t>The Group's profit before taxation for  the second quarter ended 30 September 2003 was RM58.2 million as compared to the  profit before tax of RM69.6 million for the preceding  quarter ended 30 June 2003, mainly due to higher loan loss provisions in the current quarter.</t>
  </si>
  <si>
    <t>There was no purchase or disposal of quoted securities for the 2nd quarter and six months ended 30 September 2003, other than investments held by Alliance Bank and its banking subsidiaries, where disclosure is exempted by the Exchange.</t>
  </si>
  <si>
    <t>* The credit equivalent amount is arrived at using the credit conversion factors as specified by Bank Negara Malaysia.</t>
  </si>
  <si>
    <t>In 1997, the Company provided a parent company guarantee to Putrajaya Holdings Sdn Bhd ("PJH") for the due performance by the then subsidiary company, K.L. Land Development Sdn Bhd ("KL Land") pursuant to the Joint Venture Agreement dated 30 April 1997. The Company has taken steps to procure the revocation of that parent company guarantee in respect of future transactions of KL Land.</t>
  </si>
  <si>
    <t xml:space="preserve">  exercise of warrants</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</si>
</sst>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0,"/>
    <numFmt numFmtId="166" formatCode="#,##0,;[Red]\(#,##0\)"/>
    <numFmt numFmtId="167" formatCode="_(* #,##0_);_(* \(#,##0\);_(* &quot;-&quot;??_);_(@_)"/>
    <numFmt numFmtId="168" formatCode="#,##0_ ;[Red]\-#,##0\ "/>
    <numFmt numFmtId="169" formatCode="_(* #,##0.0000_);_(* \(#,##0.0000\);_(* &quot;-&quot;??_);_(@_)"/>
    <numFmt numFmtId="170" formatCode="dd\ mmmm\ yyyy"/>
    <numFmt numFmtId="171" formatCode="0.00_);\(0.00\)"/>
    <numFmt numFmtId="172" formatCode="_(* #,##0.00000_);_(* \(#,##0.00000\);_(* &quot;-&quot;??_);_(@_)"/>
  </numFmts>
  <fonts count="26">
    <font>
      <sz val="10"/>
      <name val="Arial"/>
      <family val="0"/>
    </font>
    <font>
      <b/>
      <sz val="10"/>
      <name val="Arial"/>
      <family val="0"/>
    </font>
    <font>
      <i/>
      <sz val="10"/>
      <name val="Arial"/>
      <family val="0"/>
    </font>
    <font>
      <b/>
      <i/>
      <sz val="10"/>
      <name val="Arial"/>
      <family val="0"/>
    </font>
    <font>
      <sz val="10"/>
      <name val="Times New Roman"/>
      <family val="1"/>
    </font>
    <font>
      <b/>
      <sz val="20"/>
      <name val="Times New Roman"/>
      <family val="1"/>
    </font>
    <font>
      <b/>
      <sz val="11"/>
      <name val="Times New Roman"/>
      <family val="1"/>
    </font>
    <font>
      <sz val="11"/>
      <name val="Times New Roman"/>
      <family val="1"/>
    </font>
    <font>
      <sz val="12"/>
      <name val="Times New Roman"/>
      <family val="1"/>
    </font>
    <font>
      <b/>
      <u val="single"/>
      <sz val="11"/>
      <name val="Times New Roman"/>
      <family val="1"/>
    </font>
    <font>
      <b/>
      <sz val="12"/>
      <name val="Times New Roman"/>
      <family val="1"/>
    </font>
    <font>
      <sz val="10"/>
      <color indexed="8"/>
      <name val="Times New Roman"/>
      <family val="1"/>
    </font>
    <font>
      <u val="single"/>
      <sz val="11"/>
      <name val="Times New Roman"/>
      <family val="1"/>
    </font>
    <font>
      <b/>
      <sz val="10"/>
      <name val="Times New Roman"/>
      <family val="1"/>
    </font>
    <font>
      <i/>
      <u val="single"/>
      <sz val="11"/>
      <name val="Times New Roman"/>
      <family val="1"/>
    </font>
    <font>
      <b/>
      <sz val="14"/>
      <name val="Times New Roman"/>
      <family val="1"/>
    </font>
    <font>
      <sz val="9"/>
      <name val="Times New Roman"/>
      <family val="1"/>
    </font>
    <font>
      <u val="single"/>
      <sz val="10"/>
      <name val="Times New Roman"/>
      <family val="1"/>
    </font>
    <font>
      <b/>
      <u val="single"/>
      <sz val="10"/>
      <name val="Times New Roman"/>
      <family val="1"/>
    </font>
    <font>
      <b/>
      <i/>
      <u val="single"/>
      <sz val="10"/>
      <name val="Times New Roman"/>
      <family val="1"/>
    </font>
    <font>
      <i/>
      <sz val="11"/>
      <name val="Times New Roman"/>
      <family val="1"/>
    </font>
    <font>
      <sz val="11"/>
      <color indexed="8"/>
      <name val="Times New Roman"/>
      <family val="1"/>
    </font>
    <font>
      <u val="single"/>
      <sz val="8.5"/>
      <color indexed="12"/>
      <name val="Arial"/>
      <family val="0"/>
    </font>
    <font>
      <u val="single"/>
      <sz val="8.5"/>
      <color indexed="36"/>
      <name val="Arial"/>
      <family val="0"/>
    </font>
    <font>
      <i/>
      <sz val="10"/>
      <name val="Times New Roman"/>
      <family val="1"/>
    </font>
    <font>
      <vertAlign val="superscript"/>
      <sz val="10"/>
      <name val="Times New Roman"/>
      <family val="1"/>
    </font>
  </fonts>
  <fills count="2">
    <fill>
      <patternFill/>
    </fill>
    <fill>
      <patternFill patternType="gray125"/>
    </fill>
  </fills>
  <borders count="20">
    <border>
      <left/>
      <right/>
      <top/>
      <bottom/>
      <diagonal/>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thin"/>
    </border>
    <border>
      <left>
        <color indexed="63"/>
      </left>
      <right>
        <color indexed="63"/>
      </right>
      <top>
        <color indexed="63"/>
      </top>
      <bottom style="double"/>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9" fontId="0" fillId="0" borderId="0" applyFont="0" applyFill="0" applyBorder="0" applyAlignment="0" applyProtection="0"/>
  </cellStyleXfs>
  <cellXfs count="213">
    <xf numFmtId="0" fontId="0" fillId="0" borderId="0" xfId="0" applyAlignment="1">
      <alignment/>
    </xf>
    <xf numFmtId="0" fontId="4" fillId="0" borderId="0" xfId="0" applyFont="1" applyAlignment="1">
      <alignment/>
    </xf>
    <xf numFmtId="0" fontId="4" fillId="0" borderId="0" xfId="0" applyFont="1" applyAlignment="1">
      <alignment/>
    </xf>
    <xf numFmtId="0" fontId="6" fillId="0" borderId="0" xfId="0" applyFont="1" applyAlignment="1">
      <alignment/>
    </xf>
    <xf numFmtId="0" fontId="7" fillId="0" borderId="0" xfId="0" applyFont="1" applyAlignment="1">
      <alignment/>
    </xf>
    <xf numFmtId="0" fontId="8" fillId="0" borderId="0" xfId="0" applyFont="1" applyAlignment="1">
      <alignment/>
    </xf>
    <xf numFmtId="0" fontId="4" fillId="0" borderId="0" xfId="0" applyFont="1" applyAlignment="1">
      <alignment horizontal="center"/>
    </xf>
    <xf numFmtId="3" fontId="4" fillId="0" borderId="0" xfId="0" applyNumberFormat="1" applyFont="1" applyAlignment="1">
      <alignment/>
    </xf>
    <xf numFmtId="37" fontId="4" fillId="0" borderId="0" xfId="0" applyNumberFormat="1" applyFont="1" applyAlignment="1">
      <alignment/>
    </xf>
    <xf numFmtId="0" fontId="4" fillId="0" borderId="0" xfId="0" applyFont="1" applyAlignment="1" quotePrefix="1">
      <alignment/>
    </xf>
    <xf numFmtId="37" fontId="4" fillId="0" borderId="0" xfId="0" applyNumberFormat="1" applyFont="1" applyBorder="1" applyAlignment="1">
      <alignment/>
    </xf>
    <xf numFmtId="0" fontId="9" fillId="0" borderId="0" xfId="0" applyFont="1" applyAlignment="1">
      <alignment/>
    </xf>
    <xf numFmtId="0" fontId="7" fillId="0" borderId="0" xfId="0" applyFont="1" applyAlignment="1">
      <alignment horizontal="right"/>
    </xf>
    <xf numFmtId="0" fontId="7" fillId="0" borderId="0" xfId="0" applyFont="1" applyAlignment="1">
      <alignment horizontal="center"/>
    </xf>
    <xf numFmtId="0" fontId="7" fillId="0" borderId="1" xfId="0" applyFont="1" applyBorder="1" applyAlignment="1" quotePrefix="1">
      <alignment horizontal="right"/>
    </xf>
    <xf numFmtId="166" fontId="6" fillId="0" borderId="0" xfId="0" applyNumberFormat="1" applyFont="1" applyAlignment="1">
      <alignment/>
    </xf>
    <xf numFmtId="165" fontId="7" fillId="0" borderId="0" xfId="0" applyNumberFormat="1" applyFont="1" applyAlignment="1">
      <alignment/>
    </xf>
    <xf numFmtId="37" fontId="7" fillId="0" borderId="0" xfId="0" applyNumberFormat="1" applyFont="1" applyAlignment="1">
      <alignment/>
    </xf>
    <xf numFmtId="167" fontId="6" fillId="0" borderId="0" xfId="15" applyNumberFormat="1" applyFont="1" applyAlignment="1">
      <alignment/>
    </xf>
    <xf numFmtId="167" fontId="7" fillId="0" borderId="0" xfId="15" applyNumberFormat="1" applyFont="1" applyFill="1" applyAlignment="1">
      <alignment/>
    </xf>
    <xf numFmtId="167" fontId="7" fillId="0" borderId="0" xfId="15" applyNumberFormat="1" applyFont="1" applyAlignment="1">
      <alignment/>
    </xf>
    <xf numFmtId="0" fontId="6" fillId="0" borderId="0" xfId="0" applyFont="1" applyAlignment="1">
      <alignment vertical="center"/>
    </xf>
    <xf numFmtId="167" fontId="6" fillId="0" borderId="2" xfId="15" applyNumberFormat="1" applyFont="1" applyBorder="1" applyAlignment="1">
      <alignment/>
    </xf>
    <xf numFmtId="167" fontId="7" fillId="0" borderId="2" xfId="15" applyNumberFormat="1" applyFont="1" applyBorder="1" applyAlignment="1">
      <alignment/>
    </xf>
    <xf numFmtId="167" fontId="6" fillId="0" borderId="3" xfId="15" applyNumberFormat="1" applyFont="1" applyBorder="1" applyAlignment="1">
      <alignment vertical="center"/>
    </xf>
    <xf numFmtId="167" fontId="7" fillId="0" borderId="3" xfId="15" applyNumberFormat="1" applyFont="1" applyBorder="1" applyAlignment="1">
      <alignment vertical="center"/>
    </xf>
    <xf numFmtId="167" fontId="7" fillId="0" borderId="0" xfId="15" applyNumberFormat="1" applyFont="1" applyBorder="1" applyAlignment="1">
      <alignment vertical="center"/>
    </xf>
    <xf numFmtId="167" fontId="6" fillId="0" borderId="0" xfId="15" applyNumberFormat="1" applyFont="1" applyBorder="1" applyAlignment="1">
      <alignment vertical="center"/>
    </xf>
    <xf numFmtId="0" fontId="7" fillId="0" borderId="0" xfId="0" applyFont="1" applyAlignment="1">
      <alignment vertical="center"/>
    </xf>
    <xf numFmtId="0" fontId="10" fillId="0" borderId="0" xfId="0" applyFont="1" applyAlignment="1">
      <alignment/>
    </xf>
    <xf numFmtId="0" fontId="4" fillId="0" borderId="0" xfId="0" applyFont="1" applyBorder="1" applyAlignment="1">
      <alignment/>
    </xf>
    <xf numFmtId="0" fontId="7" fillId="0" borderId="0" xfId="0" applyFont="1" applyBorder="1" applyAlignment="1">
      <alignment horizontal="center"/>
    </xf>
    <xf numFmtId="0" fontId="4" fillId="0" borderId="0" xfId="0" applyFont="1" applyAlignment="1">
      <alignment horizontal="right"/>
    </xf>
    <xf numFmtId="0" fontId="7" fillId="0" borderId="0" xfId="0" applyFont="1" applyBorder="1" applyAlignment="1">
      <alignment horizontal="right"/>
    </xf>
    <xf numFmtId="37" fontId="7" fillId="0" borderId="0" xfId="0" applyNumberFormat="1" applyFont="1" applyBorder="1" applyAlignment="1">
      <alignment/>
    </xf>
    <xf numFmtId="167" fontId="7" fillId="0" borderId="0" xfId="15" applyNumberFormat="1" applyFont="1" applyBorder="1" applyAlignment="1">
      <alignment/>
    </xf>
    <xf numFmtId="169" fontId="7" fillId="0" borderId="0" xfId="15" applyNumberFormat="1" applyFont="1" applyBorder="1" applyAlignment="1">
      <alignment vertical="center"/>
    </xf>
    <xf numFmtId="0" fontId="7" fillId="0" borderId="0" xfId="0" applyFont="1" applyBorder="1" applyAlignment="1">
      <alignment/>
    </xf>
    <xf numFmtId="0" fontId="7" fillId="0" borderId="0" xfId="0" applyFont="1" applyAlignment="1">
      <alignment horizontal="left" vertical="justify"/>
    </xf>
    <xf numFmtId="0" fontId="7" fillId="0" borderId="0" xfId="0" applyFont="1" applyAlignment="1">
      <alignment horizontal="left" vertical="top"/>
    </xf>
    <xf numFmtId="0" fontId="6" fillId="0" borderId="0" xfId="0" applyFont="1" applyBorder="1" applyAlignment="1">
      <alignment/>
    </xf>
    <xf numFmtId="165" fontId="6" fillId="0" borderId="0" xfId="0" applyNumberFormat="1" applyFont="1" applyBorder="1" applyAlignment="1">
      <alignment/>
    </xf>
    <xf numFmtId="165" fontId="7" fillId="0" borderId="0" xfId="0" applyNumberFormat="1" applyFont="1" applyBorder="1" applyAlignment="1">
      <alignment/>
    </xf>
    <xf numFmtId="165" fontId="7" fillId="0" borderId="0" xfId="0" applyNumberFormat="1" applyFont="1" applyBorder="1" applyAlignment="1">
      <alignment horizontal="center"/>
    </xf>
    <xf numFmtId="165" fontId="6" fillId="0" borderId="0" xfId="0" applyNumberFormat="1" applyFont="1" applyAlignment="1">
      <alignment/>
    </xf>
    <xf numFmtId="15" fontId="7" fillId="0" borderId="0" xfId="0" applyNumberFormat="1" applyFont="1" applyBorder="1" applyAlignment="1">
      <alignment horizontal="center"/>
    </xf>
    <xf numFmtId="165" fontId="7" fillId="0" borderId="0" xfId="0" applyNumberFormat="1" applyFont="1" applyAlignment="1">
      <alignment horizontal="center"/>
    </xf>
    <xf numFmtId="165" fontId="7" fillId="0" borderId="1" xfId="0" applyNumberFormat="1" applyFont="1" applyBorder="1" applyAlignment="1">
      <alignment horizontal="center"/>
    </xf>
    <xf numFmtId="41" fontId="4" fillId="0" borderId="0" xfId="0" applyNumberFormat="1" applyFont="1" applyAlignment="1">
      <alignment/>
    </xf>
    <xf numFmtId="0" fontId="12" fillId="0" borderId="0" xfId="0" applyFont="1" applyAlignment="1">
      <alignment/>
    </xf>
    <xf numFmtId="0" fontId="7" fillId="0" borderId="1" xfId="0" applyFont="1" applyBorder="1" applyAlignment="1">
      <alignment horizontal="right"/>
    </xf>
    <xf numFmtId="0" fontId="4" fillId="0" borderId="0" xfId="0" applyFont="1" applyAlignment="1">
      <alignment horizontal="left" vertical="justify"/>
    </xf>
    <xf numFmtId="0" fontId="7" fillId="0" borderId="0" xfId="0" applyFont="1" applyAlignment="1">
      <alignment/>
    </xf>
    <xf numFmtId="0" fontId="13" fillId="0" borderId="0" xfId="0" applyFont="1" applyBorder="1" applyAlignment="1">
      <alignment horizontal="justify"/>
    </xf>
    <xf numFmtId="0" fontId="13" fillId="0" borderId="0" xfId="0" applyFont="1" applyBorder="1" applyAlignment="1">
      <alignment horizontal="center"/>
    </xf>
    <xf numFmtId="0" fontId="13" fillId="0" borderId="0" xfId="0" applyFont="1" applyBorder="1" applyAlignment="1">
      <alignment horizontal="left"/>
    </xf>
    <xf numFmtId="0" fontId="4" fillId="0" borderId="0" xfId="0" applyFont="1" applyAlignment="1">
      <alignment horizontal="justify" wrapText="1"/>
    </xf>
    <xf numFmtId="37" fontId="13" fillId="0" borderId="0" xfId="0" applyNumberFormat="1" applyFont="1" applyBorder="1" applyAlignment="1">
      <alignment horizontal="justify"/>
    </xf>
    <xf numFmtId="37" fontId="4" fillId="0" borderId="0" xfId="0" applyNumberFormat="1" applyFont="1" applyBorder="1" applyAlignment="1">
      <alignment horizontal="right"/>
    </xf>
    <xf numFmtId="37" fontId="4" fillId="0" borderId="4" xfId="0" applyNumberFormat="1" applyFont="1" applyBorder="1" applyAlignment="1">
      <alignment horizontal="right"/>
    </xf>
    <xf numFmtId="0" fontId="13" fillId="0" borderId="0" xfId="0" applyFont="1" applyAlignment="1">
      <alignment/>
    </xf>
    <xf numFmtId="0" fontId="7" fillId="0" borderId="0" xfId="0" applyFont="1" applyBorder="1" applyAlignment="1">
      <alignment vertical="center"/>
    </xf>
    <xf numFmtId="37" fontId="7" fillId="0" borderId="0" xfId="15" applyNumberFormat="1" applyFont="1" applyBorder="1" applyAlignment="1">
      <alignment/>
    </xf>
    <xf numFmtId="0" fontId="14" fillId="0" borderId="0" xfId="0" applyFont="1" applyAlignment="1">
      <alignment horizontal="right"/>
    </xf>
    <xf numFmtId="0" fontId="12" fillId="0" borderId="0" xfId="0" applyFont="1" applyBorder="1" applyAlignment="1">
      <alignment/>
    </xf>
    <xf numFmtId="0" fontId="15" fillId="0" borderId="0" xfId="0" applyFont="1" applyAlignment="1">
      <alignment/>
    </xf>
    <xf numFmtId="0" fontId="13" fillId="0" borderId="0" xfId="0" applyFont="1" applyAlignment="1" quotePrefix="1">
      <alignment/>
    </xf>
    <xf numFmtId="165" fontId="13" fillId="0" borderId="0" xfId="0" applyNumberFormat="1" applyFont="1" applyAlignment="1">
      <alignment/>
    </xf>
    <xf numFmtId="165" fontId="4" fillId="0" borderId="0" xfId="0" applyNumberFormat="1" applyFont="1" applyBorder="1" applyAlignment="1">
      <alignment/>
    </xf>
    <xf numFmtId="0" fontId="13" fillId="0" borderId="0" xfId="0" applyFont="1" applyAlignment="1">
      <alignment vertical="top"/>
    </xf>
    <xf numFmtId="0" fontId="16" fillId="0" borderId="0" xfId="0" applyFont="1" applyAlignment="1">
      <alignment horizontal="center"/>
    </xf>
    <xf numFmtId="0" fontId="16" fillId="0" borderId="5" xfId="0" applyFont="1" applyBorder="1" applyAlignment="1">
      <alignment horizontal="center"/>
    </xf>
    <xf numFmtId="0" fontId="16" fillId="0" borderId="5" xfId="0" applyFont="1" applyBorder="1" applyAlignment="1">
      <alignment horizontal="right"/>
    </xf>
    <xf numFmtId="165" fontId="16" fillId="0" borderId="5" xfId="0" applyNumberFormat="1" applyFont="1" applyBorder="1" applyAlignment="1">
      <alignment horizontal="right"/>
    </xf>
    <xf numFmtId="0" fontId="16" fillId="0" borderId="6" xfId="0" applyFont="1" applyBorder="1" applyAlignment="1">
      <alignment horizontal="center"/>
    </xf>
    <xf numFmtId="0" fontId="16" fillId="0" borderId="6" xfId="0" applyFont="1" applyBorder="1" applyAlignment="1">
      <alignment horizontal="right"/>
    </xf>
    <xf numFmtId="165" fontId="16" fillId="0" borderId="6" xfId="0" applyNumberFormat="1" applyFont="1" applyBorder="1" applyAlignment="1">
      <alignment horizontal="right"/>
    </xf>
    <xf numFmtId="0" fontId="16" fillId="0" borderId="7" xfId="0" applyFont="1" applyBorder="1" applyAlignment="1">
      <alignment horizontal="center"/>
    </xf>
    <xf numFmtId="0" fontId="16" fillId="0" borderId="7" xfId="0" applyFont="1" applyBorder="1" applyAlignment="1">
      <alignment horizontal="right"/>
    </xf>
    <xf numFmtId="0" fontId="16" fillId="0" borderId="0" xfId="0" applyFont="1" applyBorder="1" applyAlignment="1">
      <alignment horizontal="right"/>
    </xf>
    <xf numFmtId="0" fontId="16" fillId="0" borderId="8" xfId="0" applyFont="1" applyBorder="1" applyAlignment="1">
      <alignment horizontal="right"/>
    </xf>
    <xf numFmtId="0" fontId="16" fillId="0" borderId="7" xfId="0" applyFont="1" applyBorder="1" applyAlignment="1">
      <alignment/>
    </xf>
    <xf numFmtId="168" fontId="16" fillId="0" borderId="7" xfId="0" applyNumberFormat="1" applyFont="1" applyBorder="1" applyAlignment="1">
      <alignment/>
    </xf>
    <xf numFmtId="0" fontId="16" fillId="0" borderId="0" xfId="0" applyFont="1" applyAlignment="1">
      <alignment/>
    </xf>
    <xf numFmtId="167" fontId="16" fillId="0" borderId="7" xfId="15" applyNumberFormat="1" applyFont="1" applyBorder="1" applyAlignment="1">
      <alignment/>
    </xf>
    <xf numFmtId="167" fontId="16" fillId="0" borderId="9" xfId="15" applyNumberFormat="1" applyFont="1" applyBorder="1" applyAlignment="1">
      <alignment/>
    </xf>
    <xf numFmtId="167" fontId="16" fillId="0" borderId="8" xfId="15" applyNumberFormat="1" applyFont="1" applyBorder="1" applyAlignment="1">
      <alignment/>
    </xf>
    <xf numFmtId="167" fontId="16" fillId="0" borderId="9" xfId="15" applyNumberFormat="1" applyFont="1" applyBorder="1" applyAlignment="1">
      <alignment/>
    </xf>
    <xf numFmtId="167" fontId="16" fillId="0" borderId="8" xfId="15" applyNumberFormat="1" applyFont="1" applyBorder="1" applyAlignment="1">
      <alignment/>
    </xf>
    <xf numFmtId="0" fontId="16" fillId="0" borderId="10" xfId="0" applyFont="1" applyBorder="1" applyAlignment="1">
      <alignment/>
    </xf>
    <xf numFmtId="167" fontId="16" fillId="0" borderId="10" xfId="15" applyNumberFormat="1" applyFont="1" applyBorder="1" applyAlignment="1">
      <alignment/>
    </xf>
    <xf numFmtId="0" fontId="13" fillId="0" borderId="0" xfId="0" applyFont="1" applyAlignment="1" quotePrefix="1">
      <alignment vertical="top"/>
    </xf>
    <xf numFmtId="0" fontId="17" fillId="0" borderId="0" xfId="0" applyFont="1" applyAlignment="1">
      <alignment/>
    </xf>
    <xf numFmtId="0" fontId="10" fillId="0" borderId="0" xfId="0" applyFont="1" applyAlignment="1">
      <alignment horizontal="left" vertical="justify"/>
    </xf>
    <xf numFmtId="0" fontId="4" fillId="0" borderId="0" xfId="0" applyFont="1" applyBorder="1" applyAlignment="1">
      <alignment horizontal="left" vertical="justify"/>
    </xf>
    <xf numFmtId="0" fontId="4" fillId="0" borderId="0" xfId="0" applyFont="1" applyBorder="1" applyAlignment="1">
      <alignment horizontal="right"/>
    </xf>
    <xf numFmtId="0" fontId="4" fillId="0" borderId="1" xfId="0" applyFont="1" applyBorder="1" applyAlignment="1" quotePrefix="1">
      <alignment horizontal="right"/>
    </xf>
    <xf numFmtId="41" fontId="4" fillId="0" borderId="1" xfId="0" applyNumberFormat="1" applyFont="1" applyBorder="1" applyAlignment="1">
      <alignment/>
    </xf>
    <xf numFmtId="41" fontId="4" fillId="0" borderId="0" xfId="0" applyNumberFormat="1" applyFont="1" applyBorder="1" applyAlignment="1">
      <alignment/>
    </xf>
    <xf numFmtId="41" fontId="4" fillId="0" borderId="2" xfId="0" applyNumberFormat="1" applyFont="1" applyBorder="1" applyAlignment="1">
      <alignment/>
    </xf>
    <xf numFmtId="0" fontId="13" fillId="0" borderId="0" xfId="0" applyFont="1" applyBorder="1" applyAlignment="1">
      <alignment/>
    </xf>
    <xf numFmtId="167" fontId="4" fillId="0" borderId="0" xfId="15" applyNumberFormat="1" applyFont="1" applyBorder="1" applyAlignment="1">
      <alignment/>
    </xf>
    <xf numFmtId="167" fontId="4" fillId="0" borderId="2" xfId="15" applyNumberFormat="1" applyFont="1" applyBorder="1" applyAlignment="1">
      <alignment/>
    </xf>
    <xf numFmtId="167" fontId="4" fillId="0" borderId="0" xfId="15" applyNumberFormat="1" applyFont="1" applyAlignment="1">
      <alignment/>
    </xf>
    <xf numFmtId="167" fontId="4" fillId="0" borderId="1" xfId="15" applyNumberFormat="1" applyFont="1" applyBorder="1" applyAlignment="1">
      <alignment/>
    </xf>
    <xf numFmtId="165" fontId="6" fillId="0" borderId="0" xfId="0" applyNumberFormat="1" applyFont="1" applyBorder="1" applyAlignment="1">
      <alignment horizontal="right"/>
    </xf>
    <xf numFmtId="37" fontId="4" fillId="0" borderId="4" xfId="15" applyNumberFormat="1" applyFont="1" applyBorder="1" applyAlignment="1">
      <alignment/>
    </xf>
    <xf numFmtId="41" fontId="4" fillId="0" borderId="11" xfId="0" applyNumberFormat="1" applyFont="1" applyBorder="1" applyAlignment="1">
      <alignment/>
    </xf>
    <xf numFmtId="37" fontId="4" fillId="0" borderId="0" xfId="0" applyNumberFormat="1" applyFont="1" applyBorder="1" applyAlignment="1">
      <alignment horizontal="justify"/>
    </xf>
    <xf numFmtId="41" fontId="4" fillId="0" borderId="0" xfId="0" applyNumberFormat="1" applyFont="1" applyBorder="1" applyAlignment="1">
      <alignment horizontal="justify"/>
    </xf>
    <xf numFmtId="0" fontId="18" fillId="0" borderId="0" xfId="0" applyFont="1" applyAlignment="1">
      <alignment/>
    </xf>
    <xf numFmtId="0" fontId="13" fillId="0" borderId="0" xfId="0" applyFont="1" applyBorder="1" applyAlignment="1">
      <alignment horizontal="right"/>
    </xf>
    <xf numFmtId="0" fontId="13" fillId="0" borderId="0" xfId="0" applyFont="1" applyBorder="1" applyAlignment="1" quotePrefix="1">
      <alignment horizontal="right"/>
    </xf>
    <xf numFmtId="0" fontId="19" fillId="0" borderId="0" xfId="0" applyFont="1" applyAlignment="1">
      <alignment/>
    </xf>
    <xf numFmtId="0" fontId="17" fillId="0" borderId="0" xfId="0" applyFont="1" applyBorder="1" applyAlignment="1">
      <alignment/>
    </xf>
    <xf numFmtId="41" fontId="7" fillId="0" borderId="0" xfId="0" applyNumberFormat="1" applyFont="1" applyAlignment="1">
      <alignment/>
    </xf>
    <xf numFmtId="41" fontId="7" fillId="0" borderId="0" xfId="0" applyNumberFormat="1" applyFont="1" applyBorder="1" applyAlignment="1">
      <alignment/>
    </xf>
    <xf numFmtId="41" fontId="7" fillId="0" borderId="0" xfId="15" applyNumberFormat="1" applyFont="1" applyBorder="1" applyAlignment="1">
      <alignment/>
    </xf>
    <xf numFmtId="41" fontId="7" fillId="0" borderId="0" xfId="15" applyNumberFormat="1" applyFont="1" applyFill="1" applyBorder="1" applyAlignment="1">
      <alignment/>
    </xf>
    <xf numFmtId="41" fontId="7" fillId="0" borderId="0" xfId="15" applyNumberFormat="1" applyFont="1" applyAlignment="1">
      <alignment/>
    </xf>
    <xf numFmtId="0" fontId="4" fillId="0" borderId="0" xfId="0" applyFont="1" applyAlignment="1">
      <alignment horizontal="justify" vertical="justify"/>
    </xf>
    <xf numFmtId="0" fontId="20" fillId="0" borderId="0" xfId="0" applyFont="1" applyAlignment="1">
      <alignment/>
    </xf>
    <xf numFmtId="0" fontId="4" fillId="0" borderId="0" xfId="0" applyFont="1" applyAlignment="1">
      <alignment horizontal="justify" vertical="top"/>
    </xf>
    <xf numFmtId="0" fontId="6" fillId="0" borderId="0" xfId="0" applyFont="1" applyAlignment="1">
      <alignment horizontal="left" vertical="justify"/>
    </xf>
    <xf numFmtId="0" fontId="5" fillId="0" borderId="0" xfId="0" applyFont="1" applyAlignment="1">
      <alignment horizontal="left"/>
    </xf>
    <xf numFmtId="0" fontId="7" fillId="0" borderId="0" xfId="0" applyFont="1" applyAlignment="1">
      <alignment horizontal="left"/>
    </xf>
    <xf numFmtId="41" fontId="21" fillId="0" borderId="0" xfId="0" applyNumberFormat="1" applyFont="1" applyBorder="1" applyAlignment="1">
      <alignment/>
    </xf>
    <xf numFmtId="41" fontId="7" fillId="0" borderId="1" xfId="0" applyNumberFormat="1" applyFont="1" applyBorder="1" applyAlignment="1">
      <alignment/>
    </xf>
    <xf numFmtId="41" fontId="21" fillId="0" borderId="0" xfId="0" applyNumberFormat="1" applyFont="1" applyAlignment="1">
      <alignment/>
    </xf>
    <xf numFmtId="0" fontId="7" fillId="0" borderId="0" xfId="0" applyFont="1" applyAlignment="1" quotePrefix="1">
      <alignment/>
    </xf>
    <xf numFmtId="41" fontId="7" fillId="0" borderId="11" xfId="0" applyNumberFormat="1" applyFont="1" applyBorder="1" applyAlignment="1">
      <alignment/>
    </xf>
    <xf numFmtId="39" fontId="7" fillId="0" borderId="0" xfId="0" applyNumberFormat="1" applyFont="1" applyBorder="1" applyAlignment="1">
      <alignment/>
    </xf>
    <xf numFmtId="39" fontId="7" fillId="0" borderId="0" xfId="0" applyNumberFormat="1" applyFont="1" applyBorder="1" applyAlignment="1">
      <alignment horizontal="right"/>
    </xf>
    <xf numFmtId="3" fontId="7" fillId="0" borderId="0" xfId="0" applyNumberFormat="1" applyFont="1" applyAlignment="1">
      <alignment/>
    </xf>
    <xf numFmtId="172" fontId="13" fillId="0" borderId="0" xfId="15" applyNumberFormat="1" applyFont="1" applyBorder="1" applyAlignment="1">
      <alignment horizontal="justify"/>
    </xf>
    <xf numFmtId="164" fontId="13" fillId="0" borderId="4" xfId="0" applyNumberFormat="1" applyFont="1" applyBorder="1" applyAlignment="1">
      <alignment horizontal="justify"/>
    </xf>
    <xf numFmtId="39" fontId="7" fillId="0" borderId="0" xfId="0" applyNumberFormat="1" applyFont="1" applyBorder="1" applyAlignment="1" quotePrefix="1">
      <alignment horizontal="right"/>
    </xf>
    <xf numFmtId="43" fontId="7" fillId="0" borderId="0" xfId="15" applyFont="1" applyAlignment="1">
      <alignment/>
    </xf>
    <xf numFmtId="167" fontId="4" fillId="0" borderId="0" xfId="0" applyNumberFormat="1" applyFont="1" applyAlignment="1">
      <alignment/>
    </xf>
    <xf numFmtId="167" fontId="7" fillId="0" borderId="12" xfId="15" applyNumberFormat="1" applyFont="1" applyBorder="1" applyAlignment="1">
      <alignment horizontal="right"/>
    </xf>
    <xf numFmtId="167" fontId="7" fillId="0" borderId="0" xfId="15" applyNumberFormat="1" applyFont="1" applyAlignment="1">
      <alignment vertical="center"/>
    </xf>
    <xf numFmtId="166" fontId="7" fillId="0" borderId="0" xfId="0" applyNumberFormat="1" applyFont="1" applyAlignment="1">
      <alignment/>
    </xf>
    <xf numFmtId="167" fontId="7" fillId="0" borderId="1" xfId="15" applyNumberFormat="1" applyFont="1" applyBorder="1" applyAlignment="1">
      <alignment/>
    </xf>
    <xf numFmtId="167" fontId="7" fillId="0" borderId="3" xfId="15" applyNumberFormat="1" applyFont="1" applyBorder="1" applyAlignment="1">
      <alignment/>
    </xf>
    <xf numFmtId="167" fontId="7" fillId="0" borderId="13" xfId="15" applyNumberFormat="1" applyFont="1" applyBorder="1" applyAlignment="1">
      <alignment/>
    </xf>
    <xf numFmtId="43" fontId="6" fillId="0" borderId="4" xfId="15" applyFont="1" applyBorder="1" applyAlignment="1">
      <alignment vertical="center"/>
    </xf>
    <xf numFmtId="0" fontId="7" fillId="0" borderId="0" xfId="0" applyFont="1" applyAlignment="1">
      <alignment horizontal="center" vertical="top"/>
    </xf>
    <xf numFmtId="0" fontId="7" fillId="0" borderId="0" xfId="0" applyFont="1" applyAlignment="1">
      <alignment horizontal="justify" vertical="justify"/>
    </xf>
    <xf numFmtId="170" fontId="4" fillId="0" borderId="0" xfId="0" applyNumberFormat="1" applyFont="1" applyAlignment="1" quotePrefix="1">
      <alignment horizontal="left"/>
    </xf>
    <xf numFmtId="41" fontId="4" fillId="0" borderId="0" xfId="0" applyNumberFormat="1" applyFont="1" applyBorder="1" applyAlignment="1">
      <alignment horizontal="right"/>
    </xf>
    <xf numFmtId="41" fontId="7" fillId="0" borderId="2" xfId="15" applyNumberFormat="1" applyFont="1" applyBorder="1" applyAlignment="1">
      <alignment/>
    </xf>
    <xf numFmtId="0" fontId="7" fillId="0" borderId="1" xfId="0" applyFont="1" applyBorder="1" applyAlignment="1">
      <alignment/>
    </xf>
    <xf numFmtId="0" fontId="6" fillId="0" borderId="0" xfId="0" applyFont="1" applyAlignment="1">
      <alignment horizontal="center"/>
    </xf>
    <xf numFmtId="14" fontId="6" fillId="0" borderId="1" xfId="0" applyNumberFormat="1" applyFont="1" applyBorder="1" applyAlignment="1" quotePrefix="1">
      <alignment horizontal="right"/>
    </xf>
    <xf numFmtId="0" fontId="6" fillId="0" borderId="1" xfId="0" applyFont="1" applyBorder="1" applyAlignment="1" quotePrefix="1">
      <alignment horizontal="right"/>
    </xf>
    <xf numFmtId="0" fontId="4" fillId="0" borderId="0" xfId="0" applyFont="1" applyAlignment="1">
      <alignment vertical="top"/>
    </xf>
    <xf numFmtId="37" fontId="7" fillId="0" borderId="1" xfId="0" applyNumberFormat="1" applyFont="1" applyBorder="1" applyAlignment="1">
      <alignment/>
    </xf>
    <xf numFmtId="37" fontId="7" fillId="0" borderId="3" xfId="0" applyNumberFormat="1" applyFont="1" applyBorder="1" applyAlignment="1">
      <alignment/>
    </xf>
    <xf numFmtId="37" fontId="7" fillId="0" borderId="2" xfId="0" applyNumberFormat="1" applyFont="1" applyBorder="1" applyAlignment="1">
      <alignment/>
    </xf>
    <xf numFmtId="41" fontId="4" fillId="0" borderId="2" xfId="0" applyNumberFormat="1" applyFont="1" applyBorder="1" applyAlignment="1">
      <alignment horizontal="justify"/>
    </xf>
    <xf numFmtId="37" fontId="13" fillId="0" borderId="0" xfId="0" applyNumberFormat="1" applyFont="1" applyBorder="1" applyAlignment="1">
      <alignment horizontal="right"/>
    </xf>
    <xf numFmtId="37" fontId="4" fillId="0" borderId="0" xfId="0" applyNumberFormat="1" applyFont="1" applyAlignment="1">
      <alignment horizontal="right"/>
    </xf>
    <xf numFmtId="37" fontId="13" fillId="0" borderId="0" xfId="0" applyNumberFormat="1" applyFont="1" applyAlignment="1">
      <alignment horizontal="right"/>
    </xf>
    <xf numFmtId="37" fontId="4" fillId="0" borderId="0" xfId="0" applyNumberFormat="1" applyFont="1" applyAlignment="1">
      <alignment horizontal="right" vertical="justify"/>
    </xf>
    <xf numFmtId="37" fontId="4" fillId="0" borderId="2" xfId="0" applyNumberFormat="1" applyFont="1" applyBorder="1" applyAlignment="1">
      <alignment horizontal="right"/>
    </xf>
    <xf numFmtId="39" fontId="13" fillId="0" borderId="4" xfId="0" applyNumberFormat="1" applyFont="1" applyBorder="1" applyAlignment="1">
      <alignment horizontal="right" vertical="justify"/>
    </xf>
    <xf numFmtId="39" fontId="13" fillId="0" borderId="0" xfId="0" applyNumberFormat="1" applyFont="1" applyBorder="1" applyAlignment="1">
      <alignment horizontal="right" vertical="justify"/>
    </xf>
    <xf numFmtId="165" fontId="13" fillId="0" borderId="1" xfId="0" applyNumberFormat="1" applyFont="1" applyBorder="1" applyAlignment="1">
      <alignment horizontal="right"/>
    </xf>
    <xf numFmtId="0" fontId="6" fillId="0" borderId="0" xfId="0" applyFont="1" applyAlignment="1">
      <alignment horizontal="justify" vertical="justify"/>
    </xf>
    <xf numFmtId="0" fontId="7" fillId="0" borderId="0" xfId="0" applyFont="1" applyAlignment="1">
      <alignment horizontal="justify" vertical="top" wrapText="1"/>
    </xf>
    <xf numFmtId="165" fontId="16" fillId="0" borderId="14" xfId="0" applyNumberFormat="1" applyFont="1" applyBorder="1" applyAlignment="1">
      <alignment horizontal="right"/>
    </xf>
    <xf numFmtId="165" fontId="16" fillId="0" borderId="15" xfId="0" applyNumberFormat="1" applyFont="1" applyBorder="1" applyAlignment="1">
      <alignment horizontal="right"/>
    </xf>
    <xf numFmtId="167" fontId="16" fillId="0" borderId="9" xfId="15" applyNumberFormat="1" applyFont="1" applyBorder="1" applyAlignment="1">
      <alignment/>
    </xf>
    <xf numFmtId="167" fontId="16" fillId="0" borderId="8" xfId="15" applyNumberFormat="1" applyFont="1" applyBorder="1" applyAlignment="1">
      <alignment/>
    </xf>
    <xf numFmtId="167" fontId="16" fillId="0" borderId="16" xfId="15" applyNumberFormat="1" applyFont="1" applyBorder="1" applyAlignment="1">
      <alignment/>
    </xf>
    <xf numFmtId="167" fontId="16" fillId="0" borderId="17" xfId="15" applyNumberFormat="1" applyFont="1" applyBorder="1" applyAlignment="1">
      <alignment/>
    </xf>
    <xf numFmtId="0" fontId="4" fillId="0" borderId="0" xfId="0" applyFont="1" applyAlignment="1">
      <alignment horizontal="justify" vertical="top"/>
    </xf>
    <xf numFmtId="0" fontId="4" fillId="0" borderId="0" xfId="0" applyFont="1" applyAlignment="1">
      <alignment horizontal="justify"/>
    </xf>
    <xf numFmtId="0" fontId="4" fillId="0" borderId="0" xfId="0" applyFont="1" applyAlignment="1">
      <alignment horizontal="center" vertical="justify"/>
    </xf>
    <xf numFmtId="0" fontId="24" fillId="0" borderId="0" xfId="0" applyFont="1" applyAlignment="1">
      <alignment horizontal="left" vertical="justify"/>
    </xf>
    <xf numFmtId="0" fontId="5" fillId="0" borderId="0" xfId="0" applyFont="1" applyAlignment="1">
      <alignment horizontal="center"/>
    </xf>
    <xf numFmtId="0" fontId="10" fillId="0" borderId="0" xfId="0" applyFont="1" applyAlignment="1">
      <alignment horizontal="center"/>
    </xf>
    <xf numFmtId="0" fontId="7" fillId="0" borderId="0" xfId="0" applyFont="1" applyAlignment="1">
      <alignment horizontal="center"/>
    </xf>
    <xf numFmtId="0" fontId="6" fillId="0" borderId="0" xfId="0" applyFont="1" applyAlignment="1">
      <alignment horizontal="center"/>
    </xf>
    <xf numFmtId="0" fontId="24" fillId="0" borderId="0" xfId="0" applyFont="1" applyAlignment="1" quotePrefix="1">
      <alignment horizontal="left" vertical="justify"/>
    </xf>
    <xf numFmtId="0" fontId="4" fillId="0" borderId="0" xfId="0" applyFont="1" applyAlignment="1" quotePrefix="1">
      <alignment horizontal="left" vertical="justify"/>
    </xf>
    <xf numFmtId="0" fontId="4" fillId="0" borderId="0" xfId="0" applyFont="1" applyAlignment="1">
      <alignment horizontal="left" vertical="justify"/>
    </xf>
    <xf numFmtId="0" fontId="24" fillId="0" borderId="0" xfId="0" applyFont="1" applyBorder="1" applyAlignment="1">
      <alignment horizontal="justify" vertical="center"/>
    </xf>
    <xf numFmtId="0" fontId="15" fillId="0" borderId="0" xfId="0" applyFont="1" applyAlignment="1">
      <alignment horizontal="left"/>
    </xf>
    <xf numFmtId="0" fontId="7" fillId="0" borderId="1" xfId="0" applyFont="1" applyBorder="1" applyAlignment="1">
      <alignment horizontal="left"/>
    </xf>
    <xf numFmtId="0" fontId="4" fillId="0" borderId="0" xfId="0" applyFont="1" applyAlignment="1">
      <alignment horizontal="justify" vertical="justify"/>
    </xf>
    <xf numFmtId="0" fontId="6" fillId="0" borderId="0" xfId="0" applyFont="1" applyAlignment="1">
      <alignment horizontal="left" vertical="justify"/>
    </xf>
    <xf numFmtId="0" fontId="6" fillId="0" borderId="0" xfId="0" applyFont="1" applyAlignment="1">
      <alignment horizontal="justify" vertical="justify"/>
    </xf>
    <xf numFmtId="0" fontId="4" fillId="0" borderId="0" xfId="0" applyFont="1" applyAlignment="1">
      <alignment/>
    </xf>
    <xf numFmtId="0" fontId="17" fillId="0" borderId="0" xfId="0" applyFont="1" applyAlignment="1">
      <alignment horizontal="left" vertical="justify"/>
    </xf>
    <xf numFmtId="0" fontId="7" fillId="0" borderId="0" xfId="0" applyFont="1" applyAlignment="1">
      <alignment horizontal="left" vertical="justify"/>
    </xf>
    <xf numFmtId="0" fontId="13" fillId="0" borderId="0" xfId="0" applyFont="1" applyAlignment="1">
      <alignment horizontal="left" vertical="justify"/>
    </xf>
    <xf numFmtId="0" fontId="13" fillId="0" borderId="0" xfId="0" applyFont="1" applyAlignment="1">
      <alignment horizontal="justify" vertical="justify"/>
    </xf>
    <xf numFmtId="0" fontId="4" fillId="0" borderId="0" xfId="0" applyFont="1" applyAlignment="1">
      <alignment horizontal="center"/>
    </xf>
    <xf numFmtId="15" fontId="7" fillId="0" borderId="1" xfId="0" applyNumberFormat="1" applyFont="1" applyBorder="1" applyAlignment="1" quotePrefix="1">
      <alignment horizontal="center"/>
    </xf>
    <xf numFmtId="15" fontId="7" fillId="0" borderId="1" xfId="0" applyNumberFormat="1" applyFont="1" applyBorder="1" applyAlignment="1">
      <alignment horizontal="center"/>
    </xf>
    <xf numFmtId="165" fontId="7" fillId="0" borderId="0" xfId="0" applyNumberFormat="1" applyFont="1" applyBorder="1" applyAlignment="1">
      <alignment horizontal="center"/>
    </xf>
    <xf numFmtId="165" fontId="16" fillId="0" borderId="18" xfId="0" applyNumberFormat="1" applyFont="1" applyBorder="1" applyAlignment="1">
      <alignment horizontal="right"/>
    </xf>
    <xf numFmtId="165" fontId="16" fillId="0" borderId="19" xfId="0" applyNumberFormat="1" applyFont="1" applyBorder="1" applyAlignment="1">
      <alignment horizontal="right"/>
    </xf>
    <xf numFmtId="168" fontId="16" fillId="0" borderId="9" xfId="0" applyNumberFormat="1" applyFont="1" applyBorder="1" applyAlignment="1">
      <alignment/>
    </xf>
    <xf numFmtId="168" fontId="16" fillId="0" borderId="8" xfId="0" applyNumberFormat="1" applyFont="1" applyBorder="1" applyAlignment="1">
      <alignment/>
    </xf>
    <xf numFmtId="0" fontId="4" fillId="0" borderId="0" xfId="0" applyFont="1" applyBorder="1" applyAlignment="1">
      <alignment horizontal="left" vertical="justify"/>
    </xf>
    <xf numFmtId="0" fontId="13" fillId="0" borderId="0" xfId="0" applyFont="1" applyBorder="1" applyAlignment="1">
      <alignment horizontal="justify"/>
    </xf>
    <xf numFmtId="0" fontId="4" fillId="0" borderId="0" xfId="0" applyFont="1" applyBorder="1" applyAlignment="1">
      <alignment/>
    </xf>
    <xf numFmtId="0" fontId="13" fillId="0" borderId="0" xfId="0" applyFont="1" applyBorder="1" applyAlignment="1">
      <alignment horizontal="left" vertical="justify"/>
    </xf>
    <xf numFmtId="0" fontId="4" fillId="0" borderId="0" xfId="0" applyFont="1" applyBorder="1" applyAlignment="1">
      <alignment vertical="justify"/>
    </xf>
    <xf numFmtId="0" fontId="13" fillId="0" borderId="0" xfId="0" applyFont="1" applyBorder="1" applyAlignment="1">
      <alignment horizontal="left"/>
    </xf>
    <xf numFmtId="0" fontId="13"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L352"/>
  <sheetViews>
    <sheetView tabSelected="1" zoomScale="85" zoomScaleNormal="85" workbookViewId="0" topLeftCell="A1">
      <selection activeCell="A110" sqref="A110"/>
    </sheetView>
  </sheetViews>
  <sheetFormatPr defaultColWidth="9.140625" defaultRowHeight="12.75"/>
  <cols>
    <col min="1" max="1" width="3.8515625" style="1" customWidth="1"/>
    <col min="2" max="2" width="33.421875" style="1" customWidth="1"/>
    <col min="3" max="4" width="16.140625" style="1" customWidth="1"/>
    <col min="5" max="5" width="2.140625" style="1" customWidth="1"/>
    <col min="6" max="7" width="16.140625" style="1" customWidth="1"/>
    <col min="8" max="16384" width="9.140625" style="1" customWidth="1"/>
  </cols>
  <sheetData>
    <row r="1" spans="1:7" ht="24">
      <c r="A1" s="180" t="s">
        <v>186</v>
      </c>
      <c r="B1" s="180"/>
      <c r="C1" s="180"/>
      <c r="D1" s="180"/>
      <c r="E1" s="180"/>
      <c r="F1" s="180"/>
      <c r="G1" s="180"/>
    </row>
    <row r="2" spans="1:7" ht="13.5">
      <c r="A2" s="182" t="s">
        <v>184</v>
      </c>
      <c r="B2" s="182"/>
      <c r="C2" s="182"/>
      <c r="D2" s="182"/>
      <c r="E2" s="182"/>
      <c r="F2" s="182"/>
      <c r="G2" s="182"/>
    </row>
    <row r="3" spans="1:7" ht="13.5">
      <c r="A3" s="182" t="s">
        <v>185</v>
      </c>
      <c r="B3" s="182"/>
      <c r="C3" s="182"/>
      <c r="D3" s="182"/>
      <c r="E3" s="182"/>
      <c r="F3" s="182"/>
      <c r="G3" s="182"/>
    </row>
    <row r="4" ht="12.75">
      <c r="B4" s="2"/>
    </row>
    <row r="5" spans="1:7" ht="15">
      <c r="A5" s="181" t="s">
        <v>188</v>
      </c>
      <c r="B5" s="181"/>
      <c r="C5" s="181"/>
      <c r="D5" s="181"/>
      <c r="E5" s="181"/>
      <c r="F5" s="181"/>
      <c r="G5" s="181"/>
    </row>
    <row r="6" spans="1:7" ht="15">
      <c r="A6" s="181" t="s">
        <v>263</v>
      </c>
      <c r="B6" s="181"/>
      <c r="C6" s="181"/>
      <c r="D6" s="181"/>
      <c r="E6" s="181"/>
      <c r="F6" s="181"/>
      <c r="G6" s="181"/>
    </row>
    <row r="7" spans="1:7" ht="13.5" customHeight="1">
      <c r="A7" s="182" t="s">
        <v>187</v>
      </c>
      <c r="B7" s="182"/>
      <c r="C7" s="182"/>
      <c r="D7" s="182"/>
      <c r="E7" s="182"/>
      <c r="F7" s="182"/>
      <c r="G7" s="182"/>
    </row>
    <row r="8" spans="1:7" ht="13.5" customHeight="1">
      <c r="A8" s="6"/>
      <c r="B8" s="6"/>
      <c r="C8" s="6"/>
      <c r="D8" s="6"/>
      <c r="E8" s="6"/>
      <c r="F8" s="6"/>
      <c r="G8" s="6"/>
    </row>
    <row r="9" ht="15">
      <c r="B9" s="5" t="s">
        <v>189</v>
      </c>
    </row>
    <row r="10" ht="15">
      <c r="B10" s="5" t="s">
        <v>264</v>
      </c>
    </row>
    <row r="11" ht="13.5">
      <c r="B11" s="4"/>
    </row>
    <row r="12" s="4" customFormat="1" ht="13.5">
      <c r="B12" s="3" t="s">
        <v>234</v>
      </c>
    </row>
    <row r="13" s="4" customFormat="1" ht="13.5"/>
    <row r="14" spans="4:7" s="4" customFormat="1" ht="13.5">
      <c r="D14" s="12"/>
      <c r="F14" s="12"/>
      <c r="G14" s="12"/>
    </row>
    <row r="15" spans="3:7" s="4" customFormat="1" ht="13.5">
      <c r="C15" s="183" t="s">
        <v>265</v>
      </c>
      <c r="D15" s="183"/>
      <c r="E15" s="152"/>
      <c r="F15" s="183" t="s">
        <v>257</v>
      </c>
      <c r="G15" s="183"/>
    </row>
    <row r="16" spans="3:7" s="4" customFormat="1" ht="13.5">
      <c r="C16" s="153" t="s">
        <v>266</v>
      </c>
      <c r="D16" s="153" t="s">
        <v>267</v>
      </c>
      <c r="E16" s="152"/>
      <c r="F16" s="154" t="s">
        <v>266</v>
      </c>
      <c r="G16" s="154" t="s">
        <v>267</v>
      </c>
    </row>
    <row r="17" spans="3:8" s="4" customFormat="1" ht="13.5">
      <c r="C17" s="12" t="s">
        <v>18</v>
      </c>
      <c r="D17" s="12" t="s">
        <v>18</v>
      </c>
      <c r="E17" s="13"/>
      <c r="F17" s="12" t="s">
        <v>18</v>
      </c>
      <c r="G17" s="12" t="s">
        <v>18</v>
      </c>
      <c r="H17" s="121"/>
    </row>
    <row r="18" spans="3:8" s="4" customFormat="1" ht="13.5">
      <c r="C18" s="12"/>
      <c r="D18" s="12"/>
      <c r="E18" s="13"/>
      <c r="F18" s="12"/>
      <c r="G18" s="12"/>
      <c r="H18" s="121"/>
    </row>
    <row r="19" spans="2:8" s="4" customFormat="1" ht="14.25" thickBot="1">
      <c r="B19" s="4" t="s">
        <v>207</v>
      </c>
      <c r="C19" s="139">
        <v>356273</v>
      </c>
      <c r="D19" s="139">
        <v>353696</v>
      </c>
      <c r="E19" s="13"/>
      <c r="F19" s="139">
        <v>726277</v>
      </c>
      <c r="G19" s="139">
        <v>691480</v>
      </c>
      <c r="H19" s="121"/>
    </row>
    <row r="20" s="4" customFormat="1" ht="13.5"/>
    <row r="21" spans="2:7" s="4" customFormat="1" ht="13.5">
      <c r="B21" s="4" t="s">
        <v>150</v>
      </c>
      <c r="C21" s="126">
        <v>284125</v>
      </c>
      <c r="D21" s="116">
        <v>275102</v>
      </c>
      <c r="E21" s="116"/>
      <c r="F21" s="126">
        <v>556302</v>
      </c>
      <c r="G21" s="116">
        <v>531284</v>
      </c>
    </row>
    <row r="22" spans="2:7" s="4" customFormat="1" ht="13.5">
      <c r="B22" s="4" t="s">
        <v>151</v>
      </c>
      <c r="C22" s="127">
        <v>-137480</v>
      </c>
      <c r="D22" s="127">
        <v>-140361</v>
      </c>
      <c r="E22" s="116"/>
      <c r="F22" s="127">
        <v>-274588</v>
      </c>
      <c r="G22" s="127">
        <v>-279093</v>
      </c>
    </row>
    <row r="23" spans="2:7" s="4" customFormat="1" ht="13.5">
      <c r="B23" s="4" t="s">
        <v>152</v>
      </c>
      <c r="C23" s="116">
        <f>+C22+C21</f>
        <v>146645</v>
      </c>
      <c r="D23" s="116">
        <f>+D22+D21</f>
        <v>134741</v>
      </c>
      <c r="E23" s="116"/>
      <c r="F23" s="116">
        <f>+F22+F21</f>
        <v>281714</v>
      </c>
      <c r="G23" s="116">
        <f>+G22+G21</f>
        <v>252191</v>
      </c>
    </row>
    <row r="24" spans="3:7" s="4" customFormat="1" ht="13.5">
      <c r="C24" s="116"/>
      <c r="D24" s="116"/>
      <c r="E24" s="116"/>
      <c r="F24" s="116"/>
      <c r="G24" s="116"/>
    </row>
    <row r="25" spans="2:7" s="4" customFormat="1" ht="13.5">
      <c r="B25" s="4" t="s">
        <v>213</v>
      </c>
      <c r="C25" s="116">
        <v>7508</v>
      </c>
      <c r="D25" s="116">
        <v>3989</v>
      </c>
      <c r="E25" s="116"/>
      <c r="F25" s="116">
        <v>14702</v>
      </c>
      <c r="G25" s="116">
        <v>7099</v>
      </c>
    </row>
    <row r="26" spans="2:7" s="4" customFormat="1" ht="13.5">
      <c r="B26" s="4" t="s">
        <v>153</v>
      </c>
      <c r="C26" s="115">
        <v>-63360</v>
      </c>
      <c r="D26" s="115">
        <v>-57670</v>
      </c>
      <c r="E26" s="115"/>
      <c r="F26" s="115">
        <v>-101738</v>
      </c>
      <c r="G26" s="115">
        <v>-96062</v>
      </c>
    </row>
    <row r="27" spans="3:7" s="4" customFormat="1" ht="3" customHeight="1">
      <c r="C27" s="127"/>
      <c r="D27" s="127"/>
      <c r="E27" s="115"/>
      <c r="F27" s="127"/>
      <c r="G27" s="127"/>
    </row>
    <row r="28" spans="3:7" s="4" customFormat="1" ht="13.5">
      <c r="C28" s="115">
        <f>+C26+C25+C23</f>
        <v>90793</v>
      </c>
      <c r="D28" s="115">
        <f>+D26+D25+D23</f>
        <v>81060</v>
      </c>
      <c r="E28" s="115"/>
      <c r="F28" s="115">
        <f>+F26+F25+F23</f>
        <v>194678</v>
      </c>
      <c r="G28" s="115">
        <f>+G26+G25+G23</f>
        <v>163228</v>
      </c>
    </row>
    <row r="29" spans="3:7" s="4" customFormat="1" ht="13.5">
      <c r="C29" s="128"/>
      <c r="D29" s="115"/>
      <c r="E29" s="115"/>
      <c r="F29" s="128"/>
      <c r="G29" s="115"/>
    </row>
    <row r="30" spans="2:7" s="4" customFormat="1" ht="13.5">
      <c r="B30" s="4" t="s">
        <v>158</v>
      </c>
      <c r="C30" s="115">
        <v>44827</v>
      </c>
      <c r="D30" s="115">
        <f>33303+2018</f>
        <v>35321</v>
      </c>
      <c r="E30" s="115"/>
      <c r="F30" s="115">
        <v>95577</v>
      </c>
      <c r="G30" s="115">
        <f>65182+2018</f>
        <v>67200</v>
      </c>
    </row>
    <row r="31" spans="3:7" s="4" customFormat="1" ht="13.5">
      <c r="C31" s="127"/>
      <c r="D31" s="127"/>
      <c r="E31" s="115"/>
      <c r="F31" s="127"/>
      <c r="G31" s="127"/>
    </row>
    <row r="32" spans="2:7" s="4" customFormat="1" ht="13.5">
      <c r="B32" s="4" t="s">
        <v>154</v>
      </c>
      <c r="C32" s="115">
        <f>+C30+C28</f>
        <v>135620</v>
      </c>
      <c r="D32" s="115">
        <f>+D30+D28</f>
        <v>116381</v>
      </c>
      <c r="E32" s="115"/>
      <c r="F32" s="115">
        <f>+F30+F28</f>
        <v>290255</v>
      </c>
      <c r="G32" s="115">
        <f>+G30+G28</f>
        <v>230428</v>
      </c>
    </row>
    <row r="33" spans="3:7" s="4" customFormat="1" ht="13.5">
      <c r="C33" s="128"/>
      <c r="D33" s="115"/>
      <c r="E33" s="115"/>
      <c r="F33" s="128"/>
      <c r="G33" s="115"/>
    </row>
    <row r="34" spans="2:7" s="4" customFormat="1" ht="13.5">
      <c r="B34" s="4" t="s">
        <v>155</v>
      </c>
      <c r="C34" s="115">
        <v>-77430</v>
      </c>
      <c r="D34" s="115">
        <v>-88588</v>
      </c>
      <c r="E34" s="115"/>
      <c r="F34" s="115">
        <v>-162461</v>
      </c>
      <c r="G34" s="115">
        <v>-172418</v>
      </c>
    </row>
    <row r="35" spans="2:7" s="4" customFormat="1" ht="13.5" hidden="1">
      <c r="B35" s="4" t="s">
        <v>72</v>
      </c>
      <c r="C35" s="116">
        <v>0</v>
      </c>
      <c r="D35" s="116">
        <v>0</v>
      </c>
      <c r="E35" s="115"/>
      <c r="F35" s="116">
        <v>0</v>
      </c>
      <c r="G35" s="116">
        <v>0</v>
      </c>
    </row>
    <row r="36" spans="1:7" s="4" customFormat="1" ht="13.5">
      <c r="A36" s="129"/>
      <c r="C36" s="127"/>
      <c r="D36" s="127"/>
      <c r="E36" s="115"/>
      <c r="F36" s="127"/>
      <c r="G36" s="127"/>
    </row>
    <row r="37" spans="2:7" s="4" customFormat="1" ht="13.5">
      <c r="B37" s="4" t="s">
        <v>169</v>
      </c>
      <c r="C37" s="115">
        <f>+C35+C34+C32</f>
        <v>58190</v>
      </c>
      <c r="D37" s="115">
        <f>+D35+D34+D32</f>
        <v>27793</v>
      </c>
      <c r="E37" s="115"/>
      <c r="F37" s="115">
        <f>+F35+F34+F32</f>
        <v>127794</v>
      </c>
      <c r="G37" s="115">
        <f>+G35+G34+G32</f>
        <v>58010</v>
      </c>
    </row>
    <row r="38" spans="3:7" s="4" customFormat="1" ht="13.5">
      <c r="C38" s="115"/>
      <c r="D38" s="115"/>
      <c r="E38" s="115"/>
      <c r="F38" s="115"/>
      <c r="G38" s="115"/>
    </row>
    <row r="39" spans="2:7" s="4" customFormat="1" ht="13.5">
      <c r="B39" s="4" t="s">
        <v>84</v>
      </c>
      <c r="C39" s="115">
        <v>-21947</v>
      </c>
      <c r="D39" s="115">
        <v>-10300</v>
      </c>
      <c r="E39" s="115"/>
      <c r="F39" s="115">
        <v>-41885</v>
      </c>
      <c r="G39" s="115">
        <v>-19735</v>
      </c>
    </row>
    <row r="40" spans="3:7" s="4" customFormat="1" ht="13.5">
      <c r="C40" s="127"/>
      <c r="D40" s="127"/>
      <c r="E40" s="115"/>
      <c r="F40" s="127"/>
      <c r="G40" s="127"/>
    </row>
    <row r="41" spans="2:7" s="4" customFormat="1" ht="13.5">
      <c r="B41" s="4" t="s">
        <v>170</v>
      </c>
      <c r="C41" s="115">
        <f>SUM(C37:C40)</f>
        <v>36243</v>
      </c>
      <c r="D41" s="115">
        <f>SUM(D37:D40)</f>
        <v>17493</v>
      </c>
      <c r="E41" s="115"/>
      <c r="F41" s="115">
        <f>SUM(F37:F40)</f>
        <v>85909</v>
      </c>
      <c r="G41" s="115">
        <f>SUM(G37:G40)</f>
        <v>38275</v>
      </c>
    </row>
    <row r="42" spans="3:7" s="4" customFormat="1" ht="13.5">
      <c r="C42" s="115"/>
      <c r="D42" s="115"/>
      <c r="E42" s="115"/>
      <c r="F42" s="115"/>
      <c r="G42" s="115"/>
    </row>
    <row r="43" spans="2:7" s="4" customFormat="1" ht="13.5">
      <c r="B43" s="4" t="s">
        <v>191</v>
      </c>
      <c r="C43" s="116">
        <v>-114</v>
      </c>
      <c r="D43" s="116">
        <v>-25</v>
      </c>
      <c r="E43" s="115"/>
      <c r="F43" s="116">
        <v>-169</v>
      </c>
      <c r="G43" s="115">
        <v>-5700</v>
      </c>
    </row>
    <row r="44" spans="3:7" s="4" customFormat="1" ht="13.5">
      <c r="C44" s="127"/>
      <c r="D44" s="127"/>
      <c r="E44" s="115"/>
      <c r="F44" s="127"/>
      <c r="G44" s="127"/>
    </row>
    <row r="45" spans="2:7" s="4" customFormat="1" ht="14.25" thickBot="1">
      <c r="B45" s="4" t="s">
        <v>224</v>
      </c>
      <c r="C45" s="130">
        <f>+C43+C41</f>
        <v>36129</v>
      </c>
      <c r="D45" s="130">
        <f>SUM(D41:D44)</f>
        <v>17468</v>
      </c>
      <c r="E45" s="115"/>
      <c r="F45" s="130">
        <f>SUM(F41:F44)</f>
        <v>85740</v>
      </c>
      <c r="G45" s="130">
        <f>SUM(G41:G44)</f>
        <v>32575</v>
      </c>
    </row>
    <row r="46" spans="3:7" s="4" customFormat="1" ht="13.5">
      <c r="C46" s="17"/>
      <c r="D46" s="17"/>
      <c r="E46" s="17"/>
      <c r="F46" s="17"/>
      <c r="G46" s="17"/>
    </row>
    <row r="47" spans="3:7" s="4" customFormat="1" ht="13.5">
      <c r="C47" s="17"/>
      <c r="D47" s="17"/>
      <c r="E47" s="17"/>
      <c r="F47" s="17"/>
      <c r="G47" s="17"/>
    </row>
    <row r="48" spans="2:7" s="4" customFormat="1" ht="13.5">
      <c r="B48" s="4" t="s">
        <v>228</v>
      </c>
      <c r="C48" s="17"/>
      <c r="D48" s="17"/>
      <c r="E48" s="17"/>
      <c r="F48" s="137"/>
      <c r="G48" s="17"/>
    </row>
    <row r="49" spans="2:12" s="4" customFormat="1" ht="13.5">
      <c r="B49" s="129" t="s">
        <v>157</v>
      </c>
      <c r="C49" s="131">
        <v>3.11</v>
      </c>
      <c r="D49" s="131">
        <v>2.29</v>
      </c>
      <c r="E49" s="131"/>
      <c r="F49" s="131">
        <v>7.37</v>
      </c>
      <c r="G49" s="131">
        <v>4.27</v>
      </c>
      <c r="H49" s="37"/>
      <c r="I49" s="37"/>
      <c r="J49" s="37"/>
      <c r="K49" s="37"/>
      <c r="L49" s="37"/>
    </row>
    <row r="50" spans="2:12" s="4" customFormat="1" ht="13.5">
      <c r="B50" s="129" t="s">
        <v>208</v>
      </c>
      <c r="C50" s="136">
        <v>3.04</v>
      </c>
      <c r="D50" s="136">
        <v>2.29</v>
      </c>
      <c r="E50" s="132"/>
      <c r="F50" s="136">
        <v>7.21</v>
      </c>
      <c r="G50" s="136">
        <v>4.27</v>
      </c>
      <c r="H50" s="37"/>
      <c r="I50" s="37"/>
      <c r="J50" s="37"/>
      <c r="K50" s="37"/>
      <c r="L50" s="37"/>
    </row>
    <row r="51" spans="3:12" s="4" customFormat="1" ht="13.5">
      <c r="C51" s="34"/>
      <c r="D51" s="34"/>
      <c r="E51" s="34"/>
      <c r="F51" s="34"/>
      <c r="G51" s="34"/>
      <c r="H51" s="37"/>
      <c r="I51" s="37"/>
      <c r="J51" s="37"/>
      <c r="K51" s="37"/>
      <c r="L51" s="37"/>
    </row>
    <row r="52" spans="3:6" s="4" customFormat="1" ht="13.5">
      <c r="C52" s="17"/>
      <c r="D52" s="133"/>
      <c r="E52" s="133"/>
      <c r="F52" s="133"/>
    </row>
    <row r="53" spans="2:7" s="4" customFormat="1" ht="28.5" customHeight="1">
      <c r="B53" s="179" t="s">
        <v>258</v>
      </c>
      <c r="C53" s="179"/>
      <c r="D53" s="179"/>
      <c r="E53" s="179"/>
      <c r="F53" s="179"/>
      <c r="G53" s="179"/>
    </row>
    <row r="54" spans="1:6" s="4" customFormat="1" ht="13.5">
      <c r="A54" s="4" t="s">
        <v>65</v>
      </c>
      <c r="B54" s="129"/>
      <c r="C54" s="17"/>
      <c r="D54" s="133"/>
      <c r="E54" s="133"/>
      <c r="F54" s="133"/>
    </row>
    <row r="55" spans="4:6" s="4" customFormat="1" ht="13.5">
      <c r="D55" s="133"/>
      <c r="E55" s="133"/>
      <c r="F55" s="133"/>
    </row>
    <row r="56" spans="3:6" s="4" customFormat="1" ht="13.5">
      <c r="C56" s="17"/>
      <c r="D56" s="133"/>
      <c r="E56" s="133"/>
      <c r="F56" s="133"/>
    </row>
    <row r="57" spans="3:6" s="4" customFormat="1" ht="13.5">
      <c r="C57" s="17"/>
      <c r="D57" s="133"/>
      <c r="E57" s="133"/>
      <c r="F57" s="133"/>
    </row>
    <row r="58" spans="3:6" s="4" customFormat="1" ht="13.5">
      <c r="C58" s="17"/>
      <c r="D58" s="133"/>
      <c r="E58" s="133"/>
      <c r="F58" s="133"/>
    </row>
    <row r="59" spans="3:6" s="4" customFormat="1" ht="13.5">
      <c r="C59" s="17"/>
      <c r="D59" s="133"/>
      <c r="E59" s="133"/>
      <c r="F59" s="133"/>
    </row>
    <row r="60" spans="3:6" s="4" customFormat="1" ht="13.5">
      <c r="C60" s="17"/>
      <c r="D60" s="133"/>
      <c r="E60" s="133"/>
      <c r="F60" s="133"/>
    </row>
    <row r="61" spans="3:6" s="4" customFormat="1" ht="13.5">
      <c r="C61" s="17"/>
      <c r="D61" s="133"/>
      <c r="E61" s="133"/>
      <c r="F61" s="133"/>
    </row>
    <row r="62" spans="3:6" s="4" customFormat="1" ht="13.5">
      <c r="C62" s="17"/>
      <c r="D62" s="133"/>
      <c r="E62" s="133"/>
      <c r="F62" s="133"/>
    </row>
    <row r="63" spans="3:6" s="4" customFormat="1" ht="13.5">
      <c r="C63" s="17"/>
      <c r="D63" s="133"/>
      <c r="E63" s="133"/>
      <c r="F63" s="133"/>
    </row>
    <row r="64" spans="3:6" s="4" customFormat="1" ht="13.5">
      <c r="C64" s="17"/>
      <c r="D64" s="133"/>
      <c r="E64" s="133"/>
      <c r="F64" s="133"/>
    </row>
    <row r="65" spans="3:6" s="4" customFormat="1" ht="13.5">
      <c r="C65" s="17"/>
      <c r="D65" s="133"/>
      <c r="E65" s="133"/>
      <c r="F65" s="133"/>
    </row>
    <row r="66" spans="3:6" s="4" customFormat="1" ht="13.5">
      <c r="C66" s="17"/>
      <c r="D66" s="133"/>
      <c r="E66" s="133"/>
      <c r="F66" s="133"/>
    </row>
    <row r="67" spans="3:6" s="4" customFormat="1" ht="13.5">
      <c r="C67" s="17"/>
      <c r="D67" s="133"/>
      <c r="E67" s="133"/>
      <c r="F67" s="133"/>
    </row>
    <row r="68" spans="3:6" s="4" customFormat="1" ht="13.5">
      <c r="C68" s="17"/>
      <c r="D68" s="133"/>
      <c r="E68" s="133"/>
      <c r="F68" s="133"/>
    </row>
    <row r="69" spans="3:6" s="4" customFormat="1" ht="13.5">
      <c r="C69" s="17"/>
      <c r="D69" s="133"/>
      <c r="E69" s="133"/>
      <c r="F69" s="133"/>
    </row>
    <row r="70" spans="3:6" s="4" customFormat="1" ht="13.5">
      <c r="C70" s="17"/>
      <c r="D70" s="133"/>
      <c r="E70" s="133"/>
      <c r="F70" s="133"/>
    </row>
    <row r="71" spans="3:6" ht="12.75">
      <c r="C71" s="7"/>
      <c r="D71" s="7"/>
      <c r="E71" s="7"/>
      <c r="F71" s="7"/>
    </row>
    <row r="72" spans="3:6" ht="12.75">
      <c r="C72" s="7"/>
      <c r="D72" s="7"/>
      <c r="E72" s="7"/>
      <c r="F72" s="7"/>
    </row>
    <row r="73" spans="3:6" ht="12.75">
      <c r="C73" s="7"/>
      <c r="D73" s="7"/>
      <c r="E73" s="7"/>
      <c r="F73" s="7"/>
    </row>
    <row r="74" spans="3:6" ht="12.75">
      <c r="C74" s="7"/>
      <c r="D74" s="7"/>
      <c r="E74" s="7"/>
      <c r="F74" s="7"/>
    </row>
    <row r="75" spans="3:6" ht="12.75">
      <c r="C75" s="7"/>
      <c r="D75" s="7"/>
      <c r="E75" s="7"/>
      <c r="F75" s="7"/>
    </row>
    <row r="76" spans="3:6" ht="12.75">
      <c r="C76" s="7"/>
      <c r="D76" s="7"/>
      <c r="E76" s="7"/>
      <c r="F76" s="7"/>
    </row>
    <row r="77" spans="3:6" ht="12.75">
      <c r="C77" s="7"/>
      <c r="D77" s="7"/>
      <c r="E77" s="7"/>
      <c r="F77" s="7"/>
    </row>
    <row r="78" spans="3:6" ht="12.75">
      <c r="C78" s="7"/>
      <c r="D78" s="7"/>
      <c r="E78" s="7"/>
      <c r="F78" s="7"/>
    </row>
    <row r="79" spans="3:6" ht="12.75">
      <c r="C79" s="7"/>
      <c r="D79" s="7"/>
      <c r="E79" s="7"/>
      <c r="F79" s="7"/>
    </row>
    <row r="80" spans="3:6" ht="12.75">
      <c r="C80" s="7"/>
      <c r="D80" s="7"/>
      <c r="E80" s="7"/>
      <c r="F80" s="7"/>
    </row>
    <row r="81" spans="3:6" ht="12.75">
      <c r="C81" s="7"/>
      <c r="D81" s="7"/>
      <c r="E81" s="7"/>
      <c r="F81" s="7"/>
    </row>
    <row r="82" spans="3:6" ht="12.75">
      <c r="C82" s="7"/>
      <c r="D82" s="7"/>
      <c r="E82" s="7"/>
      <c r="F82" s="7"/>
    </row>
    <row r="83" spans="3:6" ht="12.75">
      <c r="C83" s="7"/>
      <c r="D83" s="7"/>
      <c r="E83" s="7"/>
      <c r="F83" s="7"/>
    </row>
    <row r="84" spans="3:6" ht="12.75">
      <c r="C84" s="7"/>
      <c r="D84" s="7"/>
      <c r="E84" s="7"/>
      <c r="F84" s="7"/>
    </row>
    <row r="85" spans="3:6" ht="12.75">
      <c r="C85" s="7"/>
      <c r="D85" s="7"/>
      <c r="E85" s="7"/>
      <c r="F85" s="7"/>
    </row>
    <row r="86" spans="3:6" ht="12.75">
      <c r="C86" s="7"/>
      <c r="D86" s="7"/>
      <c r="E86" s="7"/>
      <c r="F86" s="7"/>
    </row>
    <row r="87" spans="3:6" ht="12.75">
      <c r="C87" s="7"/>
      <c r="D87" s="7"/>
      <c r="E87" s="7"/>
      <c r="F87" s="7"/>
    </row>
    <row r="88" spans="3:6" ht="12.75">
      <c r="C88" s="7"/>
      <c r="D88" s="7"/>
      <c r="E88" s="7"/>
      <c r="F88" s="7"/>
    </row>
    <row r="89" spans="3:6" ht="12.75">
      <c r="C89" s="7"/>
      <c r="D89" s="7"/>
      <c r="E89" s="7"/>
      <c r="F89" s="7"/>
    </row>
    <row r="90" spans="3:6" ht="12.75">
      <c r="C90" s="7"/>
      <c r="D90" s="7"/>
      <c r="E90" s="7"/>
      <c r="F90" s="7"/>
    </row>
    <row r="91" spans="3:6" ht="12.75">
      <c r="C91" s="7"/>
      <c r="D91" s="7"/>
      <c r="E91" s="7"/>
      <c r="F91" s="7"/>
    </row>
    <row r="92" spans="3:6" ht="12.75">
      <c r="C92" s="7"/>
      <c r="D92" s="7"/>
      <c r="E92" s="7"/>
      <c r="F92" s="7"/>
    </row>
    <row r="93" spans="3:6" ht="12.75">
      <c r="C93" s="7"/>
      <c r="D93" s="7"/>
      <c r="E93" s="7"/>
      <c r="F93" s="7"/>
    </row>
    <row r="94" spans="3:6" ht="12.75">
      <c r="C94" s="7"/>
      <c r="D94" s="7"/>
      <c r="E94" s="7"/>
      <c r="F94" s="7"/>
    </row>
    <row r="95" spans="3:6" ht="12.75">
      <c r="C95" s="7"/>
      <c r="D95" s="7"/>
      <c r="E95" s="7"/>
      <c r="F95" s="7"/>
    </row>
    <row r="96" spans="3:6" ht="12.75">
      <c r="C96" s="7"/>
      <c r="D96" s="7"/>
      <c r="E96" s="7"/>
      <c r="F96" s="7"/>
    </row>
    <row r="97" spans="3:6" ht="12.75">
      <c r="C97" s="7"/>
      <c r="D97" s="7"/>
      <c r="E97" s="7"/>
      <c r="F97" s="7"/>
    </row>
    <row r="98" spans="3:6" ht="12.75">
      <c r="C98" s="7"/>
      <c r="D98" s="7"/>
      <c r="E98" s="7"/>
      <c r="F98" s="7"/>
    </row>
    <row r="99" spans="3:6" ht="12.75">
      <c r="C99" s="7"/>
      <c r="D99" s="7"/>
      <c r="E99" s="7"/>
      <c r="F99" s="7"/>
    </row>
    <row r="100" spans="3:6" ht="12.75">
      <c r="C100" s="7"/>
      <c r="D100" s="7"/>
      <c r="E100" s="7"/>
      <c r="F100" s="7"/>
    </row>
    <row r="101" spans="3:6" ht="12.75">
      <c r="C101" s="7"/>
      <c r="D101" s="7"/>
      <c r="E101" s="7"/>
      <c r="F101" s="7"/>
    </row>
    <row r="102" spans="3:6" ht="12.75">
      <c r="C102" s="7"/>
      <c r="D102" s="7"/>
      <c r="E102" s="7"/>
      <c r="F102" s="7"/>
    </row>
    <row r="103" spans="3:6" ht="12.75">
      <c r="C103" s="7"/>
      <c r="D103" s="7"/>
      <c r="E103" s="7"/>
      <c r="F103" s="7"/>
    </row>
    <row r="104" spans="3:6" ht="12.75">
      <c r="C104" s="7"/>
      <c r="D104" s="7"/>
      <c r="E104" s="7"/>
      <c r="F104" s="7"/>
    </row>
    <row r="105" spans="3:6" ht="12.75">
      <c r="C105" s="7"/>
      <c r="D105" s="7"/>
      <c r="E105" s="7"/>
      <c r="F105" s="7"/>
    </row>
    <row r="106" spans="3:6" ht="12.75">
      <c r="C106" s="7"/>
      <c r="D106" s="7"/>
      <c r="E106" s="7"/>
      <c r="F106" s="7"/>
    </row>
    <row r="107" spans="3:6" ht="12.75">
      <c r="C107" s="7"/>
      <c r="D107" s="7"/>
      <c r="E107" s="7"/>
      <c r="F107" s="7"/>
    </row>
    <row r="108" spans="3:6" ht="12.75">
      <c r="C108" s="7"/>
      <c r="D108" s="7"/>
      <c r="E108" s="7"/>
      <c r="F108" s="7"/>
    </row>
    <row r="109" spans="3:6" ht="12.75">
      <c r="C109" s="7"/>
      <c r="D109" s="7"/>
      <c r="E109" s="7"/>
      <c r="F109" s="7"/>
    </row>
    <row r="110" spans="3:6" ht="12.75">
      <c r="C110" s="7"/>
      <c r="D110" s="7"/>
      <c r="E110" s="7"/>
      <c r="F110" s="7"/>
    </row>
    <row r="111" spans="3:6" ht="12.75">
      <c r="C111" s="7"/>
      <c r="D111" s="7"/>
      <c r="E111" s="7"/>
      <c r="F111" s="7"/>
    </row>
    <row r="112" spans="3:6" ht="12.75">
      <c r="C112" s="7"/>
      <c r="D112" s="7"/>
      <c r="E112" s="7"/>
      <c r="F112" s="7"/>
    </row>
    <row r="113" spans="3:6" ht="12.75">
      <c r="C113" s="7"/>
      <c r="D113" s="7"/>
      <c r="E113" s="7"/>
      <c r="F113" s="7"/>
    </row>
    <row r="114" spans="3:6" ht="12.75">
      <c r="C114" s="7"/>
      <c r="D114" s="7"/>
      <c r="E114" s="7"/>
      <c r="F114" s="7"/>
    </row>
    <row r="115" spans="3:6" ht="12.75">
      <c r="C115" s="7"/>
      <c r="D115" s="7"/>
      <c r="E115" s="7"/>
      <c r="F115" s="7"/>
    </row>
    <row r="116" spans="3:6" ht="12.75">
      <c r="C116" s="7"/>
      <c r="D116" s="7"/>
      <c r="E116" s="7"/>
      <c r="F116" s="7"/>
    </row>
    <row r="117" spans="3:6" ht="12.75">
      <c r="C117" s="7"/>
      <c r="D117" s="7"/>
      <c r="E117" s="7"/>
      <c r="F117" s="7"/>
    </row>
    <row r="118" spans="3:6" ht="12.75">
      <c r="C118" s="7"/>
      <c r="D118" s="7"/>
      <c r="E118" s="7"/>
      <c r="F118" s="7"/>
    </row>
    <row r="119" spans="3:6" ht="12.75">
      <c r="C119" s="7"/>
      <c r="D119" s="7"/>
      <c r="E119" s="7"/>
      <c r="F119" s="7"/>
    </row>
    <row r="120" spans="3:6" ht="12.75">
      <c r="C120" s="7"/>
      <c r="D120" s="7"/>
      <c r="E120" s="7"/>
      <c r="F120" s="7"/>
    </row>
    <row r="121" spans="3:6" ht="12.75">
      <c r="C121" s="7"/>
      <c r="D121" s="7"/>
      <c r="E121" s="7"/>
      <c r="F121" s="7"/>
    </row>
    <row r="122" spans="3:6" ht="12.75">
      <c r="C122" s="7"/>
      <c r="D122" s="7"/>
      <c r="E122" s="7"/>
      <c r="F122" s="7"/>
    </row>
    <row r="123" spans="3:6" ht="12.75">
      <c r="C123" s="7"/>
      <c r="D123" s="7"/>
      <c r="E123" s="7"/>
      <c r="F123" s="7"/>
    </row>
    <row r="124" spans="3:6" ht="12.75">
      <c r="C124" s="7"/>
      <c r="D124" s="7"/>
      <c r="E124" s="7"/>
      <c r="F124" s="7"/>
    </row>
    <row r="125" spans="3:6" ht="12.75">
      <c r="C125" s="7"/>
      <c r="D125" s="7"/>
      <c r="E125" s="7"/>
      <c r="F125" s="7"/>
    </row>
    <row r="126" spans="3:6" ht="12.75">
      <c r="C126" s="7"/>
      <c r="D126" s="7"/>
      <c r="E126" s="7"/>
      <c r="F126" s="7"/>
    </row>
    <row r="127" spans="3:6" ht="12.75">
      <c r="C127" s="7"/>
      <c r="D127" s="7"/>
      <c r="E127" s="7"/>
      <c r="F127" s="7"/>
    </row>
    <row r="128" spans="3:6" ht="12.75">
      <c r="C128" s="7"/>
      <c r="D128" s="7"/>
      <c r="E128" s="7"/>
      <c r="F128" s="7"/>
    </row>
    <row r="129" spans="3:6" ht="12.75">
      <c r="C129" s="7"/>
      <c r="D129" s="7"/>
      <c r="E129" s="7"/>
      <c r="F129" s="7"/>
    </row>
    <row r="130" spans="3:6" ht="12.75">
      <c r="C130" s="7"/>
      <c r="D130" s="7"/>
      <c r="E130" s="7"/>
      <c r="F130" s="7"/>
    </row>
    <row r="131" spans="3:6" ht="12.75">
      <c r="C131" s="7"/>
      <c r="D131" s="7"/>
      <c r="E131" s="7"/>
      <c r="F131" s="7"/>
    </row>
    <row r="132" spans="3:6" ht="12.75">
      <c r="C132" s="7"/>
      <c r="D132" s="7"/>
      <c r="E132" s="7"/>
      <c r="F132" s="7"/>
    </row>
    <row r="133" spans="3:6" ht="12.75">
      <c r="C133" s="7"/>
      <c r="D133" s="7"/>
      <c r="E133" s="7"/>
      <c r="F133" s="7"/>
    </row>
    <row r="134" spans="3:6" ht="12.75">
      <c r="C134" s="7"/>
      <c r="D134" s="7"/>
      <c r="E134" s="7"/>
      <c r="F134" s="7"/>
    </row>
    <row r="135" spans="3:6" ht="12.75">
      <c r="C135" s="7"/>
      <c r="D135" s="7"/>
      <c r="E135" s="7"/>
      <c r="F135" s="7"/>
    </row>
    <row r="136" spans="3:6" ht="12.75">
      <c r="C136" s="7"/>
      <c r="D136" s="7"/>
      <c r="E136" s="7"/>
      <c r="F136" s="7"/>
    </row>
    <row r="137" spans="3:6" ht="12.75">
      <c r="C137" s="7"/>
      <c r="D137" s="7"/>
      <c r="E137" s="7"/>
      <c r="F137" s="7"/>
    </row>
    <row r="138" spans="3:6" ht="12.75">
      <c r="C138" s="7"/>
      <c r="D138" s="7"/>
      <c r="E138" s="7"/>
      <c r="F138" s="7"/>
    </row>
    <row r="139" spans="3:6" ht="12.75">
      <c r="C139" s="7"/>
      <c r="D139" s="7"/>
      <c r="E139" s="7"/>
      <c r="F139" s="7"/>
    </row>
    <row r="140" spans="3:6" ht="12.75">
      <c r="C140" s="7"/>
      <c r="D140" s="7"/>
      <c r="E140" s="7"/>
      <c r="F140" s="7"/>
    </row>
    <row r="141" spans="3:6" ht="12.75">
      <c r="C141" s="7"/>
      <c r="D141" s="7"/>
      <c r="E141" s="7"/>
      <c r="F141" s="7"/>
    </row>
    <row r="142" spans="3:6" ht="12.75">
      <c r="C142" s="7"/>
      <c r="D142" s="7"/>
      <c r="E142" s="7"/>
      <c r="F142" s="7"/>
    </row>
    <row r="143" spans="3:6" ht="12.75">
      <c r="C143" s="7"/>
      <c r="D143" s="7"/>
      <c r="E143" s="7"/>
      <c r="F143" s="7"/>
    </row>
    <row r="144" spans="3:6" ht="12.75">
      <c r="C144" s="7"/>
      <c r="D144" s="7"/>
      <c r="E144" s="7"/>
      <c r="F144" s="7"/>
    </row>
    <row r="145" spans="3:6" ht="12.75">
      <c r="C145" s="7"/>
      <c r="D145" s="7"/>
      <c r="E145" s="7"/>
      <c r="F145" s="7"/>
    </row>
    <row r="146" spans="3:6" ht="12.75">
      <c r="C146" s="7"/>
      <c r="D146" s="7"/>
      <c r="E146" s="7"/>
      <c r="F146" s="7"/>
    </row>
    <row r="147" spans="3:6" ht="12.75">
      <c r="C147" s="7"/>
      <c r="D147" s="7"/>
      <c r="E147" s="7"/>
      <c r="F147" s="7"/>
    </row>
    <row r="148" spans="3:6" ht="12.75">
      <c r="C148" s="7"/>
      <c r="D148" s="7"/>
      <c r="E148" s="7"/>
      <c r="F148" s="7"/>
    </row>
    <row r="149" spans="3:6" ht="12.75">
      <c r="C149" s="7"/>
      <c r="D149" s="7"/>
      <c r="E149" s="7"/>
      <c r="F149" s="7"/>
    </row>
    <row r="150" spans="3:6" ht="12.75">
      <c r="C150" s="7"/>
      <c r="D150" s="7"/>
      <c r="E150" s="7"/>
      <c r="F150" s="7"/>
    </row>
    <row r="151" spans="3:6" ht="12.75">
      <c r="C151" s="7"/>
      <c r="D151" s="7"/>
      <c r="E151" s="7"/>
      <c r="F151" s="7"/>
    </row>
    <row r="152" spans="3:6" ht="12.75">
      <c r="C152" s="7"/>
      <c r="D152" s="7"/>
      <c r="E152" s="7"/>
      <c r="F152" s="7"/>
    </row>
    <row r="153" spans="3:6" ht="12.75">
      <c r="C153" s="7"/>
      <c r="D153" s="7"/>
      <c r="E153" s="7"/>
      <c r="F153" s="7"/>
    </row>
    <row r="154" spans="3:6" ht="12.75">
      <c r="C154" s="7"/>
      <c r="D154" s="7"/>
      <c r="E154" s="7"/>
      <c r="F154" s="7"/>
    </row>
    <row r="155" spans="3:6" ht="12.75">
      <c r="C155" s="7"/>
      <c r="D155" s="7"/>
      <c r="E155" s="7"/>
      <c r="F155" s="7"/>
    </row>
    <row r="156" spans="3:6" ht="12.75">
      <c r="C156" s="7"/>
      <c r="D156" s="7"/>
      <c r="E156" s="7"/>
      <c r="F156" s="7"/>
    </row>
    <row r="157" spans="3:6" ht="12.75">
      <c r="C157" s="7"/>
      <c r="D157" s="7"/>
      <c r="E157" s="7"/>
      <c r="F157" s="7"/>
    </row>
    <row r="158" spans="3:6" ht="12.75">
      <c r="C158" s="7"/>
      <c r="D158" s="7"/>
      <c r="E158" s="7"/>
      <c r="F158" s="7"/>
    </row>
    <row r="159" spans="3:6" ht="12.75">
      <c r="C159" s="7"/>
      <c r="D159" s="7"/>
      <c r="E159" s="7"/>
      <c r="F159" s="7"/>
    </row>
    <row r="160" spans="3:6" ht="12.75">
      <c r="C160" s="7"/>
      <c r="D160" s="7"/>
      <c r="E160" s="7"/>
      <c r="F160" s="7"/>
    </row>
    <row r="161" spans="3:6" ht="12.75">
      <c r="C161" s="7"/>
      <c r="D161" s="7"/>
      <c r="E161" s="7"/>
      <c r="F161" s="7"/>
    </row>
    <row r="162" spans="3:6" ht="12.75">
      <c r="C162" s="7"/>
      <c r="D162" s="7"/>
      <c r="E162" s="7"/>
      <c r="F162" s="7"/>
    </row>
    <row r="163" spans="3:6" ht="12.75">
      <c r="C163" s="7"/>
      <c r="D163" s="7"/>
      <c r="E163" s="7"/>
      <c r="F163" s="7"/>
    </row>
    <row r="164" spans="3:6" ht="12.75">
      <c r="C164" s="7"/>
      <c r="D164" s="7"/>
      <c r="E164" s="7"/>
      <c r="F164" s="7"/>
    </row>
    <row r="165" spans="3:6" ht="12.75">
      <c r="C165" s="7"/>
      <c r="D165" s="7"/>
      <c r="E165" s="7"/>
      <c r="F165" s="7"/>
    </row>
    <row r="166" spans="3:6" ht="12.75">
      <c r="C166" s="7"/>
      <c r="D166" s="7"/>
      <c r="E166" s="7"/>
      <c r="F166" s="7"/>
    </row>
    <row r="167" spans="3:6" ht="12.75">
      <c r="C167" s="7"/>
      <c r="D167" s="7"/>
      <c r="E167" s="7"/>
      <c r="F167" s="7"/>
    </row>
    <row r="168" spans="3:6" ht="12.75">
      <c r="C168" s="7"/>
      <c r="D168" s="7"/>
      <c r="E168" s="7"/>
      <c r="F168" s="7"/>
    </row>
    <row r="169" spans="3:6" ht="12.75">
      <c r="C169" s="7"/>
      <c r="D169" s="7"/>
      <c r="E169" s="7"/>
      <c r="F169" s="7"/>
    </row>
    <row r="170" spans="3:6" ht="12.75">
      <c r="C170" s="7"/>
      <c r="D170" s="7"/>
      <c r="E170" s="7"/>
      <c r="F170" s="7"/>
    </row>
    <row r="171" spans="3:6" ht="12.75">
      <c r="C171" s="7"/>
      <c r="D171" s="7"/>
      <c r="E171" s="7"/>
      <c r="F171" s="7"/>
    </row>
    <row r="172" spans="3:6" ht="12.75">
      <c r="C172" s="7"/>
      <c r="D172" s="7"/>
      <c r="E172" s="7"/>
      <c r="F172" s="7"/>
    </row>
    <row r="173" spans="3:6" ht="12.75">
      <c r="C173" s="7"/>
      <c r="D173" s="7"/>
      <c r="E173" s="7"/>
      <c r="F173" s="7"/>
    </row>
    <row r="174" spans="3:6" ht="12.75">
      <c r="C174" s="7"/>
      <c r="D174" s="7"/>
      <c r="E174" s="7"/>
      <c r="F174" s="7"/>
    </row>
    <row r="175" spans="3:6" ht="12.75">
      <c r="C175" s="7"/>
      <c r="D175" s="7"/>
      <c r="E175" s="7"/>
      <c r="F175" s="7"/>
    </row>
    <row r="176" spans="3:6" ht="12.75">
      <c r="C176" s="7"/>
      <c r="D176" s="7"/>
      <c r="E176" s="7"/>
      <c r="F176" s="7"/>
    </row>
    <row r="177" spans="3:6" ht="12.75">
      <c r="C177" s="7"/>
      <c r="D177" s="7"/>
      <c r="E177" s="7"/>
      <c r="F177" s="7"/>
    </row>
    <row r="178" spans="3:6" ht="12.75">
      <c r="C178" s="7"/>
      <c r="D178" s="7"/>
      <c r="E178" s="7"/>
      <c r="F178" s="7"/>
    </row>
    <row r="179" spans="3:6" ht="12.75">
      <c r="C179" s="7"/>
      <c r="D179" s="7"/>
      <c r="E179" s="7"/>
      <c r="F179" s="7"/>
    </row>
    <row r="180" spans="3:6" ht="12.75">
      <c r="C180" s="7"/>
      <c r="D180" s="7"/>
      <c r="E180" s="7"/>
      <c r="F180" s="7"/>
    </row>
    <row r="181" spans="3:6" ht="12.75">
      <c r="C181" s="7"/>
      <c r="D181" s="7"/>
      <c r="E181" s="7"/>
      <c r="F181" s="7"/>
    </row>
    <row r="182" spans="3:6" ht="12.75">
      <c r="C182" s="7"/>
      <c r="D182" s="7"/>
      <c r="E182" s="7"/>
      <c r="F182" s="7"/>
    </row>
    <row r="183" spans="3:6" ht="12.75">
      <c r="C183" s="7"/>
      <c r="D183" s="7"/>
      <c r="E183" s="7"/>
      <c r="F183" s="7"/>
    </row>
    <row r="184" spans="3:6" ht="12.75">
      <c r="C184" s="7"/>
      <c r="D184" s="7"/>
      <c r="E184" s="7"/>
      <c r="F184" s="7"/>
    </row>
    <row r="185" spans="3:6" ht="12.75">
      <c r="C185" s="7"/>
      <c r="D185" s="7"/>
      <c r="E185" s="7"/>
      <c r="F185" s="7"/>
    </row>
    <row r="186" spans="3:6" ht="12.75">
      <c r="C186" s="7"/>
      <c r="D186" s="7"/>
      <c r="E186" s="7"/>
      <c r="F186" s="7"/>
    </row>
    <row r="187" spans="3:6" ht="12.75">
      <c r="C187" s="7"/>
      <c r="D187" s="7"/>
      <c r="E187" s="7"/>
      <c r="F187" s="7"/>
    </row>
    <row r="188" spans="3:6" ht="12.75">
      <c r="C188" s="7"/>
      <c r="D188" s="7"/>
      <c r="E188" s="7"/>
      <c r="F188" s="7"/>
    </row>
    <row r="189" spans="3:6" ht="12.75">
      <c r="C189" s="7"/>
      <c r="D189" s="7"/>
      <c r="E189" s="7"/>
      <c r="F189" s="7"/>
    </row>
    <row r="190" spans="3:6" ht="12.75">
      <c r="C190" s="7"/>
      <c r="D190" s="7"/>
      <c r="E190" s="7"/>
      <c r="F190" s="7"/>
    </row>
    <row r="191" spans="3:6" ht="12.75">
      <c r="C191" s="7"/>
      <c r="D191" s="7"/>
      <c r="E191" s="7"/>
      <c r="F191" s="7"/>
    </row>
    <row r="192" spans="3:6" ht="12.75">
      <c r="C192" s="7"/>
      <c r="D192" s="7"/>
      <c r="E192" s="7"/>
      <c r="F192" s="7"/>
    </row>
    <row r="193" spans="3:6" ht="12.75">
      <c r="C193" s="7"/>
      <c r="D193" s="7"/>
      <c r="E193" s="7"/>
      <c r="F193" s="7"/>
    </row>
    <row r="194" spans="3:6" ht="12.75">
      <c r="C194" s="7"/>
      <c r="D194" s="7"/>
      <c r="E194" s="7"/>
      <c r="F194" s="7"/>
    </row>
    <row r="195" spans="3:6" ht="12.75">
      <c r="C195" s="7"/>
      <c r="D195" s="7"/>
      <c r="E195" s="7"/>
      <c r="F195" s="7"/>
    </row>
    <row r="196" spans="3:6" ht="12.75">
      <c r="C196" s="7"/>
      <c r="D196" s="7"/>
      <c r="E196" s="7"/>
      <c r="F196" s="7"/>
    </row>
    <row r="197" spans="3:6" ht="12.75">
      <c r="C197" s="7"/>
      <c r="D197" s="7"/>
      <c r="E197" s="7"/>
      <c r="F197" s="7"/>
    </row>
    <row r="198" spans="3:6" ht="12.75">
      <c r="C198" s="7"/>
      <c r="D198" s="7"/>
      <c r="E198" s="7"/>
      <c r="F198" s="7"/>
    </row>
    <row r="199" spans="3:6" ht="12.75">
      <c r="C199" s="7"/>
      <c r="D199" s="7"/>
      <c r="E199" s="7"/>
      <c r="F199" s="7"/>
    </row>
    <row r="200" spans="3:6" ht="12.75">
      <c r="C200" s="7"/>
      <c r="D200" s="7"/>
      <c r="E200" s="7"/>
      <c r="F200" s="7"/>
    </row>
    <row r="201" spans="3:6" ht="12.75">
      <c r="C201" s="7"/>
      <c r="D201" s="7"/>
      <c r="E201" s="7"/>
      <c r="F201" s="7"/>
    </row>
    <row r="202" spans="3:6" ht="12.75">
      <c r="C202" s="7"/>
      <c r="D202" s="7"/>
      <c r="E202" s="7"/>
      <c r="F202" s="7"/>
    </row>
    <row r="203" spans="3:6" ht="12.75">
      <c r="C203" s="7"/>
      <c r="D203" s="7"/>
      <c r="E203" s="7"/>
      <c r="F203" s="7"/>
    </row>
    <row r="204" spans="3:6" ht="12.75">
      <c r="C204" s="7"/>
      <c r="D204" s="7"/>
      <c r="E204" s="7"/>
      <c r="F204" s="7"/>
    </row>
    <row r="205" spans="3:6" ht="12.75">
      <c r="C205" s="7"/>
      <c r="D205" s="7"/>
      <c r="E205" s="7"/>
      <c r="F205" s="7"/>
    </row>
    <row r="206" spans="3:6" ht="12.75">
      <c r="C206" s="7"/>
      <c r="D206" s="7"/>
      <c r="E206" s="7"/>
      <c r="F206" s="7"/>
    </row>
    <row r="207" spans="3:6" ht="12.75">
      <c r="C207" s="7"/>
      <c r="D207" s="7"/>
      <c r="E207" s="7"/>
      <c r="F207" s="7"/>
    </row>
    <row r="208" spans="3:6" ht="12.75">
      <c r="C208" s="7"/>
      <c r="D208" s="7"/>
      <c r="E208" s="7"/>
      <c r="F208" s="7"/>
    </row>
    <row r="209" spans="3:6" ht="12.75">
      <c r="C209" s="7"/>
      <c r="D209" s="7"/>
      <c r="E209" s="7"/>
      <c r="F209" s="7"/>
    </row>
    <row r="210" spans="3:6" ht="12.75">
      <c r="C210" s="7"/>
      <c r="D210" s="7"/>
      <c r="E210" s="7"/>
      <c r="F210" s="7"/>
    </row>
    <row r="211" spans="3:6" ht="12.75">
      <c r="C211" s="7"/>
      <c r="D211" s="7"/>
      <c r="E211" s="7"/>
      <c r="F211" s="7"/>
    </row>
    <row r="212" spans="3:6" ht="12.75">
      <c r="C212" s="7"/>
      <c r="D212" s="7"/>
      <c r="E212" s="7"/>
      <c r="F212" s="7"/>
    </row>
    <row r="213" spans="3:6" ht="12.75">
      <c r="C213" s="7"/>
      <c r="D213" s="7"/>
      <c r="E213" s="7"/>
      <c r="F213" s="7"/>
    </row>
    <row r="214" spans="3:6" ht="12.75">
      <c r="C214" s="7"/>
      <c r="D214" s="7"/>
      <c r="E214" s="7"/>
      <c r="F214" s="7"/>
    </row>
    <row r="215" spans="3:6" ht="12.75">
      <c r="C215" s="7"/>
      <c r="D215" s="7"/>
      <c r="E215" s="7"/>
      <c r="F215" s="7"/>
    </row>
    <row r="216" spans="3:6" ht="12.75">
      <c r="C216" s="7"/>
      <c r="D216" s="7"/>
      <c r="E216" s="7"/>
      <c r="F216" s="7"/>
    </row>
    <row r="217" spans="3:6" ht="12.75">
      <c r="C217" s="7"/>
      <c r="D217" s="7"/>
      <c r="E217" s="7"/>
      <c r="F217" s="7"/>
    </row>
    <row r="218" spans="3:6" ht="12.75">
      <c r="C218" s="7"/>
      <c r="D218" s="7"/>
      <c r="E218" s="7"/>
      <c r="F218" s="7"/>
    </row>
    <row r="219" spans="3:6" ht="12.75">
      <c r="C219" s="7"/>
      <c r="D219" s="7"/>
      <c r="E219" s="7"/>
      <c r="F219" s="7"/>
    </row>
    <row r="220" spans="3:6" ht="12.75">
      <c r="C220" s="7"/>
      <c r="D220" s="7"/>
      <c r="E220" s="7"/>
      <c r="F220" s="7"/>
    </row>
    <row r="221" spans="3:6" ht="12.75">
      <c r="C221" s="7"/>
      <c r="D221" s="7"/>
      <c r="E221" s="7"/>
      <c r="F221" s="7"/>
    </row>
    <row r="222" spans="3:6" ht="12.75">
      <c r="C222" s="7"/>
      <c r="D222" s="7"/>
      <c r="E222" s="7"/>
      <c r="F222" s="7"/>
    </row>
    <row r="223" spans="3:6" ht="12.75">
      <c r="C223" s="7"/>
      <c r="D223" s="7"/>
      <c r="E223" s="7"/>
      <c r="F223" s="7"/>
    </row>
    <row r="224" spans="3:6" ht="12.75">
      <c r="C224" s="7"/>
      <c r="D224" s="7"/>
      <c r="E224" s="7"/>
      <c r="F224" s="7"/>
    </row>
    <row r="225" spans="3:6" ht="12.75">
      <c r="C225" s="7"/>
      <c r="D225" s="7"/>
      <c r="E225" s="7"/>
      <c r="F225" s="7"/>
    </row>
    <row r="226" spans="3:6" ht="12.75">
      <c r="C226" s="7"/>
      <c r="D226" s="7"/>
      <c r="E226" s="7"/>
      <c r="F226" s="7"/>
    </row>
    <row r="227" spans="3:6" ht="12.75">
      <c r="C227" s="7"/>
      <c r="D227" s="7"/>
      <c r="E227" s="7"/>
      <c r="F227" s="7"/>
    </row>
    <row r="228" spans="3:6" ht="12.75">
      <c r="C228" s="7"/>
      <c r="D228" s="7"/>
      <c r="E228" s="7"/>
      <c r="F228" s="7"/>
    </row>
    <row r="229" spans="3:6" ht="12.75">
      <c r="C229" s="7"/>
      <c r="D229" s="7"/>
      <c r="E229" s="7"/>
      <c r="F229" s="7"/>
    </row>
    <row r="230" spans="3:6" ht="12.75">
      <c r="C230" s="7"/>
      <c r="D230" s="7"/>
      <c r="E230" s="7"/>
      <c r="F230" s="7"/>
    </row>
    <row r="231" spans="3:6" ht="12.75">
      <c r="C231" s="7"/>
      <c r="D231" s="7"/>
      <c r="E231" s="7"/>
      <c r="F231" s="7"/>
    </row>
    <row r="232" spans="3:6" ht="12.75">
      <c r="C232" s="7"/>
      <c r="D232" s="7"/>
      <c r="E232" s="7"/>
      <c r="F232" s="7"/>
    </row>
    <row r="233" spans="3:6" ht="12.75">
      <c r="C233" s="7"/>
      <c r="D233" s="7"/>
      <c r="E233" s="7"/>
      <c r="F233" s="7"/>
    </row>
    <row r="234" spans="3:6" ht="12.75">
      <c r="C234" s="7"/>
      <c r="D234" s="7"/>
      <c r="E234" s="7"/>
      <c r="F234" s="7"/>
    </row>
    <row r="235" spans="3:6" ht="12.75">
      <c r="C235" s="7"/>
      <c r="D235" s="7"/>
      <c r="E235" s="7"/>
      <c r="F235" s="7"/>
    </row>
    <row r="236" spans="3:6" ht="12.75">
      <c r="C236" s="7"/>
      <c r="D236" s="7"/>
      <c r="E236" s="7"/>
      <c r="F236" s="7"/>
    </row>
    <row r="237" spans="3:6" ht="12.75">
      <c r="C237" s="7"/>
      <c r="D237" s="7"/>
      <c r="E237" s="7"/>
      <c r="F237" s="7"/>
    </row>
    <row r="238" spans="3:6" ht="12.75">
      <c r="C238" s="7"/>
      <c r="D238" s="7"/>
      <c r="E238" s="7"/>
      <c r="F238" s="7"/>
    </row>
    <row r="239" spans="3:6" ht="12.75">
      <c r="C239" s="7"/>
      <c r="D239" s="7"/>
      <c r="E239" s="7"/>
      <c r="F239" s="7"/>
    </row>
    <row r="240" spans="3:6" ht="12.75">
      <c r="C240" s="7"/>
      <c r="D240" s="7"/>
      <c r="E240" s="7"/>
      <c r="F240" s="7"/>
    </row>
    <row r="241" spans="3:6" ht="12.75">
      <c r="C241" s="7"/>
      <c r="D241" s="7"/>
      <c r="E241" s="7"/>
      <c r="F241" s="7"/>
    </row>
    <row r="242" spans="3:6" ht="12.75">
      <c r="C242" s="7"/>
      <c r="D242" s="7"/>
      <c r="E242" s="7"/>
      <c r="F242" s="7"/>
    </row>
    <row r="243" spans="3:6" ht="12.75">
      <c r="C243" s="7"/>
      <c r="D243" s="7"/>
      <c r="E243" s="7"/>
      <c r="F243" s="7"/>
    </row>
    <row r="244" spans="3:6" ht="12.75">
      <c r="C244" s="7"/>
      <c r="D244" s="7"/>
      <c r="E244" s="7"/>
      <c r="F244" s="7"/>
    </row>
    <row r="245" spans="3:6" ht="12.75">
      <c r="C245" s="7"/>
      <c r="D245" s="7"/>
      <c r="E245" s="7"/>
      <c r="F245" s="7"/>
    </row>
    <row r="246" spans="3:6" ht="12.75">
      <c r="C246" s="7"/>
      <c r="D246" s="7"/>
      <c r="E246" s="7"/>
      <c r="F246" s="7"/>
    </row>
    <row r="247" spans="3:6" ht="12.75">
      <c r="C247" s="7"/>
      <c r="D247" s="7"/>
      <c r="E247" s="7"/>
      <c r="F247" s="7"/>
    </row>
    <row r="248" spans="3:6" ht="12.75">
      <c r="C248" s="7"/>
      <c r="D248" s="7"/>
      <c r="E248" s="7"/>
      <c r="F248" s="7"/>
    </row>
    <row r="249" spans="3:6" ht="12.75">
      <c r="C249" s="7"/>
      <c r="D249" s="7"/>
      <c r="E249" s="7"/>
      <c r="F249" s="7"/>
    </row>
    <row r="250" spans="3:6" ht="12.75">
      <c r="C250" s="7"/>
      <c r="D250" s="7"/>
      <c r="E250" s="7"/>
      <c r="F250" s="7"/>
    </row>
    <row r="251" spans="3:6" ht="12.75">
      <c r="C251" s="7"/>
      <c r="D251" s="7"/>
      <c r="E251" s="7"/>
      <c r="F251" s="7"/>
    </row>
    <row r="252" spans="3:6" ht="12.75">
      <c r="C252" s="7"/>
      <c r="D252" s="7"/>
      <c r="E252" s="7"/>
      <c r="F252" s="7"/>
    </row>
    <row r="253" spans="3:6" ht="12.75">
      <c r="C253" s="7"/>
      <c r="D253" s="7"/>
      <c r="E253" s="7"/>
      <c r="F253" s="7"/>
    </row>
    <row r="254" spans="3:6" ht="12.75">
      <c r="C254" s="7"/>
      <c r="D254" s="7"/>
      <c r="E254" s="7"/>
      <c r="F254" s="7"/>
    </row>
    <row r="255" spans="3:6" ht="12.75">
      <c r="C255" s="7"/>
      <c r="D255" s="7"/>
      <c r="E255" s="7"/>
      <c r="F255" s="7"/>
    </row>
    <row r="256" spans="3:6" ht="12.75">
      <c r="C256" s="7"/>
      <c r="D256" s="7"/>
      <c r="E256" s="7"/>
      <c r="F256" s="7"/>
    </row>
    <row r="257" spans="3:6" ht="12.75">
      <c r="C257" s="7"/>
      <c r="D257" s="7"/>
      <c r="E257" s="7"/>
      <c r="F257" s="7"/>
    </row>
    <row r="258" spans="3:6" ht="12.75">
      <c r="C258" s="7"/>
      <c r="D258" s="7"/>
      <c r="E258" s="7"/>
      <c r="F258" s="7"/>
    </row>
    <row r="259" spans="3:6" ht="12.75">
      <c r="C259" s="7"/>
      <c r="D259" s="7"/>
      <c r="E259" s="7"/>
      <c r="F259" s="7"/>
    </row>
    <row r="260" spans="3:6" ht="12.75">
      <c r="C260" s="7"/>
      <c r="D260" s="7"/>
      <c r="E260" s="7"/>
      <c r="F260" s="7"/>
    </row>
    <row r="261" spans="3:6" ht="12.75">
      <c r="C261" s="7"/>
      <c r="D261" s="7"/>
      <c r="E261" s="7"/>
      <c r="F261" s="7"/>
    </row>
    <row r="262" spans="3:6" ht="12.75">
      <c r="C262" s="7"/>
      <c r="D262" s="7"/>
      <c r="E262" s="7"/>
      <c r="F262" s="7"/>
    </row>
    <row r="263" spans="3:6" ht="12.75">
      <c r="C263" s="7"/>
      <c r="D263" s="7"/>
      <c r="E263" s="7"/>
      <c r="F263" s="7"/>
    </row>
    <row r="264" spans="3:6" ht="12.75">
      <c r="C264" s="7"/>
      <c r="D264" s="7"/>
      <c r="E264" s="7"/>
      <c r="F264" s="7"/>
    </row>
    <row r="265" spans="3:6" ht="12.75">
      <c r="C265" s="7"/>
      <c r="D265" s="7"/>
      <c r="E265" s="7"/>
      <c r="F265" s="7"/>
    </row>
    <row r="266" spans="3:6" ht="12.75">
      <c r="C266" s="7"/>
      <c r="D266" s="7"/>
      <c r="E266" s="7"/>
      <c r="F266" s="7"/>
    </row>
    <row r="267" spans="3:6" ht="12.75">
      <c r="C267" s="7"/>
      <c r="D267" s="7"/>
      <c r="E267" s="7"/>
      <c r="F267" s="7"/>
    </row>
    <row r="268" spans="3:6" ht="12.75">
      <c r="C268" s="7"/>
      <c r="D268" s="7"/>
      <c r="E268" s="7"/>
      <c r="F268" s="7"/>
    </row>
    <row r="269" spans="3:6" ht="12.75">
      <c r="C269" s="7"/>
      <c r="D269" s="7"/>
      <c r="E269" s="7"/>
      <c r="F269" s="7"/>
    </row>
    <row r="270" spans="3:6" ht="12.75">
      <c r="C270" s="7"/>
      <c r="D270" s="7"/>
      <c r="E270" s="7"/>
      <c r="F270" s="7"/>
    </row>
    <row r="271" spans="3:6" ht="12.75">
      <c r="C271" s="7"/>
      <c r="D271" s="7"/>
      <c r="E271" s="7"/>
      <c r="F271" s="7"/>
    </row>
    <row r="272" spans="3:6" ht="12.75">
      <c r="C272" s="7"/>
      <c r="D272" s="7"/>
      <c r="E272" s="7"/>
      <c r="F272" s="7"/>
    </row>
    <row r="273" spans="3:6" ht="12.75">
      <c r="C273" s="7"/>
      <c r="D273" s="7"/>
      <c r="E273" s="7"/>
      <c r="F273" s="7"/>
    </row>
    <row r="274" spans="3:6" ht="12.75">
      <c r="C274" s="7"/>
      <c r="D274" s="7"/>
      <c r="E274" s="7"/>
      <c r="F274" s="7"/>
    </row>
    <row r="275" spans="3:6" ht="12.75">
      <c r="C275" s="7"/>
      <c r="D275" s="7"/>
      <c r="E275" s="7"/>
      <c r="F275" s="7"/>
    </row>
    <row r="276" spans="3:6" ht="12.75">
      <c r="C276" s="7"/>
      <c r="D276" s="7"/>
      <c r="E276" s="7"/>
      <c r="F276" s="7"/>
    </row>
    <row r="277" spans="3:6" ht="12.75">
      <c r="C277" s="7"/>
      <c r="D277" s="7"/>
      <c r="E277" s="7"/>
      <c r="F277" s="7"/>
    </row>
    <row r="278" spans="3:6" ht="12.75">
      <c r="C278" s="7"/>
      <c r="D278" s="7"/>
      <c r="E278" s="7"/>
      <c r="F278" s="7"/>
    </row>
    <row r="279" spans="3:6" ht="12.75">
      <c r="C279" s="7"/>
      <c r="D279" s="7"/>
      <c r="E279" s="7"/>
      <c r="F279" s="7"/>
    </row>
    <row r="280" spans="3:6" ht="12.75">
      <c r="C280" s="7"/>
      <c r="D280" s="7"/>
      <c r="E280" s="7"/>
      <c r="F280" s="7"/>
    </row>
    <row r="281" spans="3:6" ht="12.75">
      <c r="C281" s="7"/>
      <c r="D281" s="7"/>
      <c r="E281" s="7"/>
      <c r="F281" s="7"/>
    </row>
    <row r="282" spans="3:6" ht="12.75">
      <c r="C282" s="7"/>
      <c r="D282" s="7"/>
      <c r="E282" s="7"/>
      <c r="F282" s="7"/>
    </row>
    <row r="283" spans="3:6" ht="12.75">
      <c r="C283" s="7"/>
      <c r="D283" s="7"/>
      <c r="E283" s="7"/>
      <c r="F283" s="7"/>
    </row>
    <row r="284" spans="3:6" ht="12.75">
      <c r="C284" s="7"/>
      <c r="D284" s="7"/>
      <c r="E284" s="7"/>
      <c r="F284" s="7"/>
    </row>
    <row r="285" spans="3:6" ht="12.75">
      <c r="C285" s="7"/>
      <c r="D285" s="7"/>
      <c r="E285" s="7"/>
      <c r="F285" s="7"/>
    </row>
    <row r="286" spans="3:6" ht="12.75">
      <c r="C286" s="7"/>
      <c r="D286" s="7"/>
      <c r="E286" s="7"/>
      <c r="F286" s="7"/>
    </row>
    <row r="287" spans="3:6" ht="12.75">
      <c r="C287" s="7"/>
      <c r="D287" s="7"/>
      <c r="E287" s="7"/>
      <c r="F287" s="7"/>
    </row>
    <row r="288" spans="3:6" ht="12.75">
      <c r="C288" s="7"/>
      <c r="D288" s="7"/>
      <c r="E288" s="7"/>
      <c r="F288" s="7"/>
    </row>
    <row r="289" spans="3:6" ht="12.75">
      <c r="C289" s="7"/>
      <c r="D289" s="7"/>
      <c r="E289" s="7"/>
      <c r="F289" s="7"/>
    </row>
    <row r="290" spans="3:6" ht="12.75">
      <c r="C290" s="7"/>
      <c r="D290" s="7"/>
      <c r="E290" s="7"/>
      <c r="F290" s="7"/>
    </row>
    <row r="291" spans="3:6" ht="12.75">
      <c r="C291" s="7"/>
      <c r="D291" s="7"/>
      <c r="E291" s="7"/>
      <c r="F291" s="7"/>
    </row>
    <row r="292" spans="3:6" ht="12.75">
      <c r="C292" s="7"/>
      <c r="D292" s="7"/>
      <c r="E292" s="7"/>
      <c r="F292" s="7"/>
    </row>
    <row r="293" spans="3:6" ht="12.75">
      <c r="C293" s="7"/>
      <c r="D293" s="7"/>
      <c r="E293" s="7"/>
      <c r="F293" s="7"/>
    </row>
    <row r="294" spans="3:6" ht="12.75">
      <c r="C294" s="7"/>
      <c r="D294" s="7"/>
      <c r="E294" s="7"/>
      <c r="F294" s="7"/>
    </row>
    <row r="295" spans="3:6" ht="12.75">
      <c r="C295" s="7"/>
      <c r="D295" s="7"/>
      <c r="E295" s="7"/>
      <c r="F295" s="7"/>
    </row>
    <row r="296" spans="3:6" ht="12.75">
      <c r="C296" s="7"/>
      <c r="D296" s="7"/>
      <c r="E296" s="7"/>
      <c r="F296" s="7"/>
    </row>
    <row r="297" spans="3:6" ht="12.75">
      <c r="C297" s="7"/>
      <c r="D297" s="7"/>
      <c r="E297" s="7"/>
      <c r="F297" s="7"/>
    </row>
    <row r="298" spans="3:6" ht="12.75">
      <c r="C298" s="7"/>
      <c r="D298" s="7"/>
      <c r="E298" s="7"/>
      <c r="F298" s="7"/>
    </row>
    <row r="299" spans="3:6" ht="12.75">
      <c r="C299" s="7"/>
      <c r="D299" s="7"/>
      <c r="E299" s="7"/>
      <c r="F299" s="7"/>
    </row>
    <row r="300" spans="3:6" ht="12.75">
      <c r="C300" s="7"/>
      <c r="D300" s="7"/>
      <c r="E300" s="7"/>
      <c r="F300" s="7"/>
    </row>
    <row r="301" spans="3:6" ht="12.75">
      <c r="C301" s="7"/>
      <c r="D301" s="7"/>
      <c r="E301" s="7"/>
      <c r="F301" s="7"/>
    </row>
    <row r="302" spans="3:6" ht="12.75">
      <c r="C302" s="7"/>
      <c r="D302" s="7"/>
      <c r="E302" s="7"/>
      <c r="F302" s="7"/>
    </row>
    <row r="303" spans="3:6" ht="12.75">
      <c r="C303" s="7"/>
      <c r="D303" s="7"/>
      <c r="E303" s="7"/>
      <c r="F303" s="7"/>
    </row>
    <row r="304" spans="3:6" ht="12.75">
      <c r="C304" s="7"/>
      <c r="D304" s="7"/>
      <c r="E304" s="7"/>
      <c r="F304" s="7"/>
    </row>
    <row r="305" spans="3:6" ht="12.75">
      <c r="C305" s="7"/>
      <c r="D305" s="7"/>
      <c r="E305" s="7"/>
      <c r="F305" s="7"/>
    </row>
    <row r="306" spans="3:6" ht="12.75">
      <c r="C306" s="7"/>
      <c r="D306" s="7"/>
      <c r="E306" s="7"/>
      <c r="F306" s="7"/>
    </row>
    <row r="307" spans="3:6" ht="12.75">
      <c r="C307" s="7"/>
      <c r="D307" s="7"/>
      <c r="E307" s="7"/>
      <c r="F307" s="7"/>
    </row>
    <row r="308" spans="3:6" ht="12.75">
      <c r="C308" s="7"/>
      <c r="D308" s="7"/>
      <c r="E308" s="7"/>
      <c r="F308" s="7"/>
    </row>
    <row r="309" spans="3:6" ht="12.75">
      <c r="C309" s="7"/>
      <c r="D309" s="7"/>
      <c r="E309" s="7"/>
      <c r="F309" s="7"/>
    </row>
    <row r="310" spans="3:6" ht="12.75">
      <c r="C310" s="7"/>
      <c r="D310" s="7"/>
      <c r="E310" s="7"/>
      <c r="F310" s="7"/>
    </row>
    <row r="311" spans="3:6" ht="12.75">
      <c r="C311" s="7"/>
      <c r="D311" s="7"/>
      <c r="E311" s="7"/>
      <c r="F311" s="7"/>
    </row>
    <row r="312" spans="3:6" ht="12.75">
      <c r="C312" s="7"/>
      <c r="D312" s="7"/>
      <c r="E312" s="7"/>
      <c r="F312" s="7"/>
    </row>
    <row r="313" spans="3:6" ht="12.75">
      <c r="C313" s="7"/>
      <c r="D313" s="7"/>
      <c r="E313" s="7"/>
      <c r="F313" s="7"/>
    </row>
    <row r="314" spans="3:6" ht="12.75">
      <c r="C314" s="7"/>
      <c r="D314" s="7"/>
      <c r="E314" s="7"/>
      <c r="F314" s="7"/>
    </row>
    <row r="315" spans="3:6" ht="12.75">
      <c r="C315" s="7"/>
      <c r="D315" s="7"/>
      <c r="E315" s="7"/>
      <c r="F315" s="7"/>
    </row>
    <row r="316" spans="3:6" ht="12.75">
      <c r="C316" s="7"/>
      <c r="D316" s="7"/>
      <c r="E316" s="7"/>
      <c r="F316" s="7"/>
    </row>
    <row r="317" spans="3:6" ht="12.75">
      <c r="C317" s="7"/>
      <c r="D317" s="7"/>
      <c r="E317" s="7"/>
      <c r="F317" s="7"/>
    </row>
    <row r="318" spans="3:6" ht="12.75">
      <c r="C318" s="7"/>
      <c r="D318" s="7"/>
      <c r="E318" s="7"/>
      <c r="F318" s="7"/>
    </row>
    <row r="319" spans="3:6" ht="12.75">
      <c r="C319" s="7"/>
      <c r="D319" s="7"/>
      <c r="E319" s="7"/>
      <c r="F319" s="7"/>
    </row>
    <row r="320" spans="3:6" ht="12.75">
      <c r="C320" s="7"/>
      <c r="D320" s="7"/>
      <c r="E320" s="7"/>
      <c r="F320" s="7"/>
    </row>
    <row r="321" spans="3:6" ht="12.75">
      <c r="C321" s="7"/>
      <c r="D321" s="7"/>
      <c r="E321" s="7"/>
      <c r="F321" s="7"/>
    </row>
    <row r="322" spans="3:6" ht="12.75">
      <c r="C322" s="7"/>
      <c r="D322" s="7"/>
      <c r="E322" s="7"/>
      <c r="F322" s="7"/>
    </row>
    <row r="323" spans="3:6" ht="12.75">
      <c r="C323" s="7"/>
      <c r="D323" s="7"/>
      <c r="E323" s="7"/>
      <c r="F323" s="7"/>
    </row>
    <row r="324" spans="3:6" ht="12.75">
      <c r="C324" s="7"/>
      <c r="D324" s="7"/>
      <c r="E324" s="7"/>
      <c r="F324" s="7"/>
    </row>
    <row r="325" spans="3:6" ht="12.75">
      <c r="C325" s="7"/>
      <c r="D325" s="7"/>
      <c r="E325" s="7"/>
      <c r="F325" s="7"/>
    </row>
    <row r="326" spans="3:6" ht="12.75">
      <c r="C326" s="7"/>
      <c r="D326" s="7"/>
      <c r="E326" s="7"/>
      <c r="F326" s="7"/>
    </row>
    <row r="327" spans="3:6" ht="12.75">
      <c r="C327" s="7"/>
      <c r="D327" s="7"/>
      <c r="E327" s="7"/>
      <c r="F327" s="7"/>
    </row>
    <row r="328" spans="3:6" ht="12.75">
      <c r="C328" s="7"/>
      <c r="D328" s="7"/>
      <c r="E328" s="7"/>
      <c r="F328" s="7"/>
    </row>
    <row r="329" spans="3:6" ht="12.75">
      <c r="C329" s="7"/>
      <c r="D329" s="7"/>
      <c r="E329" s="7"/>
      <c r="F329" s="7"/>
    </row>
    <row r="330" spans="3:6" ht="12.75">
      <c r="C330" s="7"/>
      <c r="D330" s="7"/>
      <c r="E330" s="7"/>
      <c r="F330" s="7"/>
    </row>
    <row r="331" spans="3:6" ht="12.75">
      <c r="C331" s="7"/>
      <c r="D331" s="7"/>
      <c r="E331" s="7"/>
      <c r="F331" s="7"/>
    </row>
    <row r="332" spans="3:6" ht="12.75">
      <c r="C332" s="7"/>
      <c r="D332" s="7"/>
      <c r="E332" s="7"/>
      <c r="F332" s="7"/>
    </row>
    <row r="333" spans="3:6" ht="12.75">
      <c r="C333" s="7"/>
      <c r="D333" s="7"/>
      <c r="E333" s="7"/>
      <c r="F333" s="7"/>
    </row>
    <row r="334" spans="3:6" ht="12.75">
      <c r="C334" s="7"/>
      <c r="D334" s="7"/>
      <c r="E334" s="7"/>
      <c r="F334" s="7"/>
    </row>
    <row r="335" spans="3:6" ht="12.75">
      <c r="C335" s="7"/>
      <c r="D335" s="7"/>
      <c r="E335" s="7"/>
      <c r="F335" s="7"/>
    </row>
    <row r="336" spans="3:6" ht="12.75">
      <c r="C336" s="7"/>
      <c r="D336" s="7"/>
      <c r="E336" s="7"/>
      <c r="F336" s="7"/>
    </row>
    <row r="337" spans="3:6" ht="12.75">
      <c r="C337" s="7"/>
      <c r="D337" s="7"/>
      <c r="E337" s="7"/>
      <c r="F337" s="7"/>
    </row>
    <row r="338" spans="3:6" ht="12.75">
      <c r="C338" s="7"/>
      <c r="D338" s="7"/>
      <c r="E338" s="7"/>
      <c r="F338" s="7"/>
    </row>
    <row r="339" spans="3:6" ht="12.75">
      <c r="C339" s="7"/>
      <c r="D339" s="7"/>
      <c r="E339" s="7"/>
      <c r="F339" s="7"/>
    </row>
    <row r="340" spans="3:6" ht="12.75">
      <c r="C340" s="7"/>
      <c r="D340" s="7"/>
      <c r="E340" s="7"/>
      <c r="F340" s="7"/>
    </row>
    <row r="341" spans="3:6" ht="12.75">
      <c r="C341" s="7"/>
      <c r="D341" s="7"/>
      <c r="E341" s="7"/>
      <c r="F341" s="7"/>
    </row>
    <row r="342" spans="3:6" ht="12.75">
      <c r="C342" s="7"/>
      <c r="D342" s="7"/>
      <c r="E342" s="7"/>
      <c r="F342" s="7"/>
    </row>
    <row r="343" spans="3:6" ht="12.75">
      <c r="C343" s="7"/>
      <c r="D343" s="7"/>
      <c r="E343" s="7"/>
      <c r="F343" s="7"/>
    </row>
    <row r="344" spans="3:6" ht="12.75">
      <c r="C344" s="7"/>
      <c r="D344" s="7"/>
      <c r="E344" s="7"/>
      <c r="F344" s="7"/>
    </row>
    <row r="345" spans="3:6" ht="12.75">
      <c r="C345" s="7"/>
      <c r="D345" s="7"/>
      <c r="E345" s="7"/>
      <c r="F345" s="7"/>
    </row>
    <row r="346" spans="3:6" ht="12.75">
      <c r="C346" s="7"/>
      <c r="D346" s="7"/>
      <c r="E346" s="7"/>
      <c r="F346" s="7"/>
    </row>
    <row r="347" spans="3:6" ht="12.75">
      <c r="C347" s="7"/>
      <c r="D347" s="7"/>
      <c r="E347" s="7"/>
      <c r="F347" s="7"/>
    </row>
    <row r="348" spans="3:6" ht="12.75">
      <c r="C348" s="7"/>
      <c r="D348" s="7"/>
      <c r="E348" s="7"/>
      <c r="F348" s="7"/>
    </row>
    <row r="349" spans="3:6" ht="12.75">
      <c r="C349" s="7"/>
      <c r="D349" s="7"/>
      <c r="E349" s="7"/>
      <c r="F349" s="7"/>
    </row>
    <row r="350" spans="3:6" ht="12.75">
      <c r="C350" s="7"/>
      <c r="D350" s="7"/>
      <c r="E350" s="7"/>
      <c r="F350" s="7"/>
    </row>
    <row r="351" spans="3:6" ht="12.75">
      <c r="C351" s="7"/>
      <c r="D351" s="7"/>
      <c r="E351" s="7"/>
      <c r="F351" s="7"/>
    </row>
    <row r="352" spans="3:6" ht="12.75">
      <c r="C352" s="7"/>
      <c r="D352" s="7"/>
      <c r="E352" s="7"/>
      <c r="F352" s="7"/>
    </row>
  </sheetData>
  <mergeCells count="9">
    <mergeCell ref="B53:G53"/>
    <mergeCell ref="A1:G1"/>
    <mergeCell ref="A5:G5"/>
    <mergeCell ref="A6:G6"/>
    <mergeCell ref="A2:G2"/>
    <mergeCell ref="A3:G3"/>
    <mergeCell ref="A7:G7"/>
    <mergeCell ref="C15:D15"/>
    <mergeCell ref="F15:G15"/>
  </mergeCells>
  <printOptions/>
  <pageMargins left="0.44" right="0.53" top="0.8" bottom="0.54" header="0.5" footer="0.5"/>
  <pageSetup fitToHeight="1" fitToWidth="1" horizontalDpi="300" verticalDpi="300" orientation="portrait" paperSize="9" scale="90" r:id="rId1"/>
</worksheet>
</file>

<file path=xl/worksheets/sheet10.xml><?xml version="1.0" encoding="utf-8"?>
<worksheet xmlns="http://schemas.openxmlformats.org/spreadsheetml/2006/main" xmlns:r="http://schemas.openxmlformats.org/officeDocument/2006/relationships">
  <dimension ref="A1:M41"/>
  <sheetViews>
    <sheetView workbookViewId="0" topLeftCell="A28">
      <selection activeCell="D33" sqref="D33"/>
    </sheetView>
  </sheetViews>
  <sheetFormatPr defaultColWidth="9.140625" defaultRowHeight="12.75"/>
  <cols>
    <col min="1" max="1" width="3.7109375" style="1" customWidth="1"/>
    <col min="2" max="2" width="3.28125" style="1" customWidth="1"/>
    <col min="3" max="3" width="3.7109375" style="1" customWidth="1"/>
    <col min="4" max="4" width="16.140625" style="1" customWidth="1"/>
    <col min="5" max="5" width="9.7109375" style="1" customWidth="1"/>
    <col min="6" max="7" width="8.8515625" style="1" customWidth="1"/>
    <col min="8" max="8" width="10.57421875" style="60" customWidth="1"/>
    <col min="9" max="9" width="11.00390625" style="60" customWidth="1"/>
    <col min="10" max="10" width="2.57421875" style="60" hidden="1" customWidth="1"/>
    <col min="11" max="11" width="9.7109375" style="1" customWidth="1"/>
    <col min="12" max="12" width="9.57421875" style="1" customWidth="1"/>
    <col min="13" max="13" width="10.00390625" style="1" customWidth="1"/>
    <col min="14" max="16384" width="8.8515625" style="1" customWidth="1"/>
  </cols>
  <sheetData>
    <row r="1" spans="1:3" ht="17.25">
      <c r="A1" s="65"/>
      <c r="B1" s="65"/>
      <c r="C1" s="65"/>
    </row>
    <row r="2" spans="1:3" ht="17.25">
      <c r="A2" s="65"/>
      <c r="B2" s="65"/>
      <c r="C2" s="65"/>
    </row>
    <row r="3" spans="1:4" ht="13.5">
      <c r="A3" s="1" t="s">
        <v>118</v>
      </c>
      <c r="B3" s="60"/>
      <c r="C3" s="66"/>
      <c r="D3" s="3" t="s">
        <v>131</v>
      </c>
    </row>
    <row r="4" spans="1:3" ht="17.25">
      <c r="A4" s="65"/>
      <c r="B4" s="65"/>
      <c r="C4" s="65"/>
    </row>
    <row r="5" spans="1:13" ht="17.25" customHeight="1">
      <c r="A5" s="69"/>
      <c r="B5" s="69"/>
      <c r="C5" s="155" t="s">
        <v>142</v>
      </c>
      <c r="D5" s="169" t="s">
        <v>180</v>
      </c>
      <c r="E5" s="169"/>
      <c r="F5" s="169"/>
      <c r="G5" s="169"/>
      <c r="H5" s="169"/>
      <c r="I5" s="169"/>
      <c r="J5" s="169"/>
      <c r="K5" s="169"/>
      <c r="L5" s="169"/>
      <c r="M5" s="169"/>
    </row>
    <row r="6" spans="4:13" ht="12.75">
      <c r="D6" s="56"/>
      <c r="E6" s="56"/>
      <c r="F6" s="56"/>
      <c r="G6" s="56"/>
      <c r="H6" s="56"/>
      <c r="I6" s="56"/>
      <c r="J6" s="56"/>
      <c r="K6" s="56"/>
      <c r="L6" s="56"/>
      <c r="M6" s="56"/>
    </row>
    <row r="7" spans="4:12" ht="12.75" customHeight="1">
      <c r="D7" s="1" t="s">
        <v>145</v>
      </c>
      <c r="H7" s="67"/>
      <c r="I7" s="67"/>
      <c r="J7" s="67"/>
      <c r="K7" s="68"/>
      <c r="L7" s="68"/>
    </row>
    <row r="8" spans="4:13" s="70" customFormat="1" ht="12.75" customHeight="1">
      <c r="D8" s="71"/>
      <c r="E8" s="72" t="s">
        <v>37</v>
      </c>
      <c r="F8" s="72" t="s">
        <v>45</v>
      </c>
      <c r="G8" s="72" t="s">
        <v>46</v>
      </c>
      <c r="H8" s="73" t="s">
        <v>47</v>
      </c>
      <c r="I8" s="170" t="s">
        <v>48</v>
      </c>
      <c r="J8" s="171"/>
      <c r="K8" s="73" t="s">
        <v>49</v>
      </c>
      <c r="L8" s="73" t="s">
        <v>50</v>
      </c>
      <c r="M8" s="72" t="s">
        <v>51</v>
      </c>
    </row>
    <row r="9" spans="4:13" s="70" customFormat="1" ht="12.75" customHeight="1">
      <c r="D9" s="74" t="s">
        <v>34</v>
      </c>
      <c r="E9" s="75" t="s">
        <v>39</v>
      </c>
      <c r="F9" s="75" t="s">
        <v>52</v>
      </c>
      <c r="G9" s="75" t="s">
        <v>53</v>
      </c>
      <c r="H9" s="76" t="s">
        <v>53</v>
      </c>
      <c r="I9" s="202" t="s">
        <v>53</v>
      </c>
      <c r="J9" s="203"/>
      <c r="K9" s="76" t="s">
        <v>54</v>
      </c>
      <c r="L9" s="76"/>
      <c r="M9" s="75" t="s">
        <v>55</v>
      </c>
    </row>
    <row r="10" spans="4:13" s="70" customFormat="1" ht="12.75" customHeight="1">
      <c r="D10" s="77"/>
      <c r="E10" s="78" t="s">
        <v>18</v>
      </c>
      <c r="F10" s="78" t="s">
        <v>18</v>
      </c>
      <c r="G10" s="78" t="s">
        <v>18</v>
      </c>
      <c r="H10" s="72" t="s">
        <v>18</v>
      </c>
      <c r="I10" s="79" t="s">
        <v>18</v>
      </c>
      <c r="J10" s="80" t="s">
        <v>18</v>
      </c>
      <c r="K10" s="78" t="s">
        <v>18</v>
      </c>
      <c r="L10" s="78" t="s">
        <v>18</v>
      </c>
      <c r="M10" s="78" t="s">
        <v>18</v>
      </c>
    </row>
    <row r="11" spans="4:13" s="83" customFormat="1" ht="12.75" customHeight="1">
      <c r="D11" s="81"/>
      <c r="E11" s="82"/>
      <c r="F11" s="82"/>
      <c r="G11" s="82"/>
      <c r="H11" s="82"/>
      <c r="I11" s="204"/>
      <c r="J11" s="205"/>
      <c r="K11" s="82"/>
      <c r="L11" s="82"/>
      <c r="M11" s="82"/>
    </row>
    <row r="12" spans="4:13" s="83" customFormat="1" ht="12.75" customHeight="1">
      <c r="D12" s="81" t="s">
        <v>56</v>
      </c>
      <c r="E12" s="82"/>
      <c r="F12" s="82"/>
      <c r="G12" s="82"/>
      <c r="H12" s="82"/>
      <c r="I12" s="204"/>
      <c r="J12" s="205"/>
      <c r="K12" s="82"/>
      <c r="L12" s="82"/>
      <c r="M12" s="82"/>
    </row>
    <row r="13" spans="4:13" s="83" customFormat="1" ht="12.75" customHeight="1">
      <c r="D13" s="81" t="s">
        <v>57</v>
      </c>
      <c r="E13" s="82"/>
      <c r="F13" s="82"/>
      <c r="G13" s="82"/>
      <c r="H13" s="82"/>
      <c r="I13" s="204"/>
      <c r="J13" s="205"/>
      <c r="K13" s="82"/>
      <c r="L13" s="82"/>
      <c r="M13" s="82"/>
    </row>
    <row r="14" spans="4:13" s="83" customFormat="1" ht="12.75" customHeight="1">
      <c r="D14" s="81" t="s">
        <v>58</v>
      </c>
      <c r="E14" s="84">
        <v>78680</v>
      </c>
      <c r="F14" s="84">
        <v>26860</v>
      </c>
      <c r="G14" s="84">
        <v>42240</v>
      </c>
      <c r="H14" s="85">
        <v>9580</v>
      </c>
      <c r="I14" s="85">
        <v>0</v>
      </c>
      <c r="J14" s="86">
        <v>0</v>
      </c>
      <c r="K14" s="84">
        <v>0</v>
      </c>
      <c r="L14" s="84">
        <v>0</v>
      </c>
      <c r="M14" s="84">
        <v>0</v>
      </c>
    </row>
    <row r="15" spans="4:13" s="83" customFormat="1" ht="12.75" customHeight="1">
      <c r="D15" s="81" t="s">
        <v>59</v>
      </c>
      <c r="E15" s="84">
        <v>267410</v>
      </c>
      <c r="F15" s="84">
        <v>217690</v>
      </c>
      <c r="G15" s="84">
        <v>11720</v>
      </c>
      <c r="H15" s="85">
        <v>38000</v>
      </c>
      <c r="I15" s="85">
        <v>0</v>
      </c>
      <c r="J15" s="86">
        <v>0</v>
      </c>
      <c r="K15" s="84">
        <v>0</v>
      </c>
      <c r="L15" s="84">
        <v>0</v>
      </c>
      <c r="M15" s="84">
        <v>0</v>
      </c>
    </row>
    <row r="16" spans="4:13" s="83" customFormat="1" ht="12.75" customHeight="1">
      <c r="D16" s="81"/>
      <c r="E16" s="84"/>
      <c r="F16" s="84"/>
      <c r="G16" s="84"/>
      <c r="H16" s="85"/>
      <c r="I16" s="85"/>
      <c r="J16" s="86"/>
      <c r="K16" s="84"/>
      <c r="L16" s="84"/>
      <c r="M16" s="84"/>
    </row>
    <row r="17" spans="4:13" s="83" customFormat="1" ht="12.75" customHeight="1">
      <c r="D17" s="81" t="s">
        <v>60</v>
      </c>
      <c r="E17" s="84"/>
      <c r="F17" s="84"/>
      <c r="G17" s="84"/>
      <c r="H17" s="85"/>
      <c r="I17" s="85"/>
      <c r="J17" s="86"/>
      <c r="K17" s="84"/>
      <c r="L17" s="84"/>
      <c r="M17" s="84"/>
    </row>
    <row r="18" spans="4:13" s="83" customFormat="1" ht="12.75" customHeight="1">
      <c r="D18" s="81" t="s">
        <v>61</v>
      </c>
      <c r="E18" s="84"/>
      <c r="F18" s="84"/>
      <c r="G18" s="84"/>
      <c r="H18" s="85"/>
      <c r="I18" s="85"/>
      <c r="J18" s="86"/>
      <c r="K18" s="84"/>
      <c r="L18" s="84"/>
      <c r="M18" s="84"/>
    </row>
    <row r="19" spans="4:13" s="83" customFormat="1" ht="12.75" customHeight="1">
      <c r="D19" s="81" t="s">
        <v>58</v>
      </c>
      <c r="E19" s="84">
        <v>0</v>
      </c>
      <c r="F19" s="84">
        <v>0</v>
      </c>
      <c r="G19" s="84">
        <v>0</v>
      </c>
      <c r="H19" s="85">
        <v>0</v>
      </c>
      <c r="I19" s="85">
        <v>0</v>
      </c>
      <c r="J19" s="86">
        <v>0</v>
      </c>
      <c r="K19" s="84">
        <v>0</v>
      </c>
      <c r="L19" s="84">
        <v>0</v>
      </c>
      <c r="M19" s="84">
        <v>0</v>
      </c>
    </row>
    <row r="20" spans="4:13" s="83" customFormat="1" ht="12.75" customHeight="1">
      <c r="D20" s="81" t="s">
        <v>17</v>
      </c>
      <c r="E20" s="84">
        <v>0</v>
      </c>
      <c r="F20" s="84">
        <v>0</v>
      </c>
      <c r="G20" s="84">
        <v>0</v>
      </c>
      <c r="H20" s="85">
        <v>0</v>
      </c>
      <c r="I20" s="85">
        <v>0</v>
      </c>
      <c r="J20" s="86">
        <v>0</v>
      </c>
      <c r="K20" s="84">
        <v>0</v>
      </c>
      <c r="L20" s="84">
        <v>0</v>
      </c>
      <c r="M20" s="84">
        <v>0</v>
      </c>
    </row>
    <row r="21" spans="4:13" s="83" customFormat="1" ht="12.75" customHeight="1">
      <c r="D21" s="81" t="s">
        <v>59</v>
      </c>
      <c r="E21" s="84">
        <v>0</v>
      </c>
      <c r="F21" s="84">
        <v>0</v>
      </c>
      <c r="G21" s="84">
        <v>0</v>
      </c>
      <c r="H21" s="85">
        <v>0</v>
      </c>
      <c r="I21" s="85">
        <v>0</v>
      </c>
      <c r="J21" s="86">
        <v>0</v>
      </c>
      <c r="K21" s="84">
        <v>0</v>
      </c>
      <c r="L21" s="84">
        <v>0</v>
      </c>
      <c r="M21" s="84">
        <v>0</v>
      </c>
    </row>
    <row r="22" spans="4:13" s="83" customFormat="1" ht="12.75" customHeight="1">
      <c r="D22" s="81"/>
      <c r="E22" s="84"/>
      <c r="F22" s="84"/>
      <c r="G22" s="84"/>
      <c r="H22" s="85"/>
      <c r="I22" s="85"/>
      <c r="J22" s="86"/>
      <c r="K22" s="84"/>
      <c r="L22" s="84"/>
      <c r="M22" s="84"/>
    </row>
    <row r="23" spans="4:13" s="83" customFormat="1" ht="12.75" customHeight="1">
      <c r="D23" s="81"/>
      <c r="E23" s="84"/>
      <c r="F23" s="84"/>
      <c r="G23" s="84"/>
      <c r="H23" s="85"/>
      <c r="I23" s="87"/>
      <c r="J23" s="88"/>
      <c r="K23" s="84"/>
      <c r="L23" s="84"/>
      <c r="M23" s="84"/>
    </row>
    <row r="24" spans="4:13" s="83" customFormat="1" ht="12.75" customHeight="1">
      <c r="D24" s="81"/>
      <c r="E24" s="84"/>
      <c r="F24" s="84"/>
      <c r="G24" s="84"/>
      <c r="H24" s="84"/>
      <c r="I24" s="172"/>
      <c r="J24" s="173"/>
      <c r="K24" s="84"/>
      <c r="L24" s="84"/>
      <c r="M24" s="84"/>
    </row>
    <row r="25" spans="4:13" s="83" customFormat="1" ht="12.75" customHeight="1">
      <c r="D25" s="89" t="s">
        <v>44</v>
      </c>
      <c r="E25" s="90">
        <f>SUM(E11:E24)</f>
        <v>346090</v>
      </c>
      <c r="F25" s="90">
        <f aca="true" t="shared" si="0" ref="F25:M25">SUM(F11:F24)</f>
        <v>244550</v>
      </c>
      <c r="G25" s="90">
        <f t="shared" si="0"/>
        <v>53960</v>
      </c>
      <c r="H25" s="90">
        <f t="shared" si="0"/>
        <v>47580</v>
      </c>
      <c r="I25" s="174">
        <f t="shared" si="0"/>
        <v>0</v>
      </c>
      <c r="J25" s="175">
        <f t="shared" si="0"/>
        <v>0</v>
      </c>
      <c r="K25" s="90">
        <f t="shared" si="0"/>
        <v>0</v>
      </c>
      <c r="L25" s="90">
        <f t="shared" si="0"/>
        <v>0</v>
      </c>
      <c r="M25" s="90">
        <f t="shared" si="0"/>
        <v>0</v>
      </c>
    </row>
    <row r="26" spans="8:12" ht="12.75" customHeight="1">
      <c r="H26" s="67"/>
      <c r="I26" s="67"/>
      <c r="J26" s="67"/>
      <c r="K26" s="68"/>
      <c r="L26" s="68"/>
    </row>
    <row r="27" spans="4:13" ht="25.5" customHeight="1">
      <c r="D27" s="177" t="s">
        <v>62</v>
      </c>
      <c r="E27" s="177"/>
      <c r="F27" s="177"/>
      <c r="G27" s="177"/>
      <c r="H27" s="177"/>
      <c r="I27" s="177"/>
      <c r="J27" s="177"/>
      <c r="K27" s="177"/>
      <c r="L27" s="177"/>
      <c r="M27" s="177"/>
    </row>
    <row r="28" spans="8:12" ht="12.75" customHeight="1">
      <c r="H28" s="67"/>
      <c r="I28" s="67"/>
      <c r="J28" s="67"/>
      <c r="K28" s="68"/>
      <c r="L28" s="68"/>
    </row>
    <row r="29" spans="4:12" ht="12.75" customHeight="1">
      <c r="D29" s="92" t="s">
        <v>143</v>
      </c>
      <c r="H29" s="67"/>
      <c r="I29" s="67"/>
      <c r="J29" s="67"/>
      <c r="K29" s="68"/>
      <c r="L29" s="68"/>
    </row>
    <row r="30" spans="4:13" ht="39" customHeight="1">
      <c r="D30" s="176" t="s">
        <v>317</v>
      </c>
      <c r="E30" s="176"/>
      <c r="F30" s="176"/>
      <c r="G30" s="176"/>
      <c r="H30" s="176"/>
      <c r="I30" s="176"/>
      <c r="J30" s="176"/>
      <c r="K30" s="176"/>
      <c r="L30" s="176"/>
      <c r="M30" s="176"/>
    </row>
    <row r="31" spans="4:13" ht="40.5" customHeight="1">
      <c r="D31" s="186" t="s">
        <v>316</v>
      </c>
      <c r="E31" s="186"/>
      <c r="F31" s="186"/>
      <c r="G31" s="186"/>
      <c r="H31" s="186"/>
      <c r="I31" s="186"/>
      <c r="J31" s="186"/>
      <c r="K31" s="186"/>
      <c r="L31" s="186"/>
      <c r="M31" s="186"/>
    </row>
    <row r="32" spans="4:13" ht="12.75" customHeight="1">
      <c r="D32" s="178"/>
      <c r="E32" s="178"/>
      <c r="F32" s="178"/>
      <c r="G32" s="178"/>
      <c r="H32" s="178"/>
      <c r="I32" s="178"/>
      <c r="J32" s="178"/>
      <c r="K32" s="178"/>
      <c r="L32" s="178"/>
      <c r="M32" s="178"/>
    </row>
    <row r="33" spans="4:13" ht="12.75" customHeight="1">
      <c r="D33" s="51"/>
      <c r="E33" s="51"/>
      <c r="F33" s="51"/>
      <c r="G33" s="51"/>
      <c r="H33" s="51"/>
      <c r="I33" s="51"/>
      <c r="J33" s="51"/>
      <c r="K33" s="51"/>
      <c r="L33" s="51"/>
      <c r="M33" s="51"/>
    </row>
    <row r="34" spans="4:12" ht="12.75" customHeight="1">
      <c r="D34" s="92" t="s">
        <v>63</v>
      </c>
      <c r="H34" s="67"/>
      <c r="I34" s="67"/>
      <c r="J34" s="67"/>
      <c r="K34" s="68"/>
      <c r="L34" s="68"/>
    </row>
    <row r="35" spans="4:13" ht="51.75" customHeight="1">
      <c r="D35" s="177" t="s">
        <v>285</v>
      </c>
      <c r="E35" s="177"/>
      <c r="F35" s="177"/>
      <c r="G35" s="177"/>
      <c r="H35" s="177"/>
      <c r="I35" s="177"/>
      <c r="J35" s="177"/>
      <c r="K35" s="177"/>
      <c r="L35" s="177"/>
      <c r="M35" s="177"/>
    </row>
    <row r="36" spans="4:13" ht="12.75" customHeight="1">
      <c r="D36" s="186"/>
      <c r="E36" s="186"/>
      <c r="F36" s="186"/>
      <c r="G36" s="186"/>
      <c r="H36" s="186"/>
      <c r="I36" s="186"/>
      <c r="J36" s="186"/>
      <c r="K36" s="186"/>
      <c r="L36" s="186"/>
      <c r="M36" s="186"/>
    </row>
    <row r="38" ht="12.75">
      <c r="D38" s="92" t="s">
        <v>144</v>
      </c>
    </row>
    <row r="39" spans="4:13" ht="39" customHeight="1">
      <c r="D39" s="177" t="s">
        <v>86</v>
      </c>
      <c r="E39" s="177"/>
      <c r="F39" s="177"/>
      <c r="G39" s="177"/>
      <c r="H39" s="177"/>
      <c r="I39" s="177"/>
      <c r="J39" s="177"/>
      <c r="K39" s="177"/>
      <c r="L39" s="177"/>
      <c r="M39" s="177"/>
    </row>
    <row r="40" spans="4:13" ht="12.75">
      <c r="D40" s="186"/>
      <c r="E40" s="186"/>
      <c r="F40" s="186"/>
      <c r="G40" s="186"/>
      <c r="H40" s="186"/>
      <c r="I40" s="186"/>
      <c r="J40" s="186"/>
      <c r="K40" s="186"/>
      <c r="L40" s="186"/>
      <c r="M40" s="186"/>
    </row>
    <row r="41" spans="4:13" ht="51" customHeight="1">
      <c r="D41" s="177" t="s">
        <v>87</v>
      </c>
      <c r="E41" s="177"/>
      <c r="F41" s="177"/>
      <c r="G41" s="177"/>
      <c r="H41" s="177"/>
      <c r="I41" s="177"/>
      <c r="J41" s="177"/>
      <c r="K41" s="177"/>
      <c r="L41" s="177"/>
      <c r="M41" s="177"/>
    </row>
  </sheetData>
  <mergeCells count="17">
    <mergeCell ref="D30:M30"/>
    <mergeCell ref="D31:M31"/>
    <mergeCell ref="D27:M27"/>
    <mergeCell ref="D41:M41"/>
    <mergeCell ref="D39:M39"/>
    <mergeCell ref="D36:M36"/>
    <mergeCell ref="D35:M35"/>
    <mergeCell ref="D40:M40"/>
    <mergeCell ref="D32:M32"/>
    <mergeCell ref="I12:J12"/>
    <mergeCell ref="I13:J13"/>
    <mergeCell ref="I24:J24"/>
    <mergeCell ref="I25:J25"/>
    <mergeCell ref="I9:J9"/>
    <mergeCell ref="I11:J11"/>
    <mergeCell ref="D5:M5"/>
    <mergeCell ref="I8:J8"/>
  </mergeCells>
  <printOptions/>
  <pageMargins left="0.2362204724409449" right="0.2362204724409449" top="0.984251968503937" bottom="0.984251968503937" header="0.5118110236220472" footer="0.5118110236220472"/>
  <pageSetup horizontalDpi="300" verticalDpi="300" orientation="portrait" paperSize="9" scale="95" r:id="rId1"/>
</worksheet>
</file>

<file path=xl/worksheets/sheet11.xml><?xml version="1.0" encoding="utf-8"?>
<worksheet xmlns="http://schemas.openxmlformats.org/spreadsheetml/2006/main" xmlns:r="http://schemas.openxmlformats.org/officeDocument/2006/relationships">
  <dimension ref="A1:K141"/>
  <sheetViews>
    <sheetView workbookViewId="0" topLeftCell="A14">
      <selection activeCell="A21" sqref="A21"/>
    </sheetView>
  </sheetViews>
  <sheetFormatPr defaultColWidth="9.140625" defaultRowHeight="12.75"/>
  <cols>
    <col min="1" max="1" width="5.140625" style="4" customWidth="1"/>
    <col min="2" max="2" width="4.7109375" style="4" customWidth="1"/>
    <col min="3" max="3" width="4.28125" style="4" customWidth="1"/>
    <col min="4" max="4" width="8.8515625" style="4" customWidth="1"/>
    <col min="5" max="5" width="9.00390625" style="4" customWidth="1"/>
    <col min="6" max="10" width="8.8515625" style="4" customWidth="1"/>
    <col min="11" max="11" width="10.7109375" style="4" customWidth="1"/>
    <col min="12" max="16384" width="8.8515625" style="4" customWidth="1"/>
  </cols>
  <sheetData>
    <row r="1" ht="13.5">
      <c r="B1" s="3"/>
    </row>
    <row r="2" spans="1:7" ht="15.75" customHeight="1">
      <c r="A2" s="4" t="s">
        <v>118</v>
      </c>
      <c r="B2" s="191" t="s">
        <v>131</v>
      </c>
      <c r="C2" s="191"/>
      <c r="D2" s="191"/>
      <c r="E2" s="191"/>
      <c r="F2" s="191"/>
      <c r="G2" s="191"/>
    </row>
    <row r="4" spans="2:11" ht="54" customHeight="1">
      <c r="B4" s="51" t="s">
        <v>71</v>
      </c>
      <c r="C4" s="190" t="s">
        <v>334</v>
      </c>
      <c r="D4" s="190"/>
      <c r="E4" s="190"/>
      <c r="F4" s="190"/>
      <c r="G4" s="190"/>
      <c r="H4" s="190"/>
      <c r="I4" s="190"/>
      <c r="J4" s="190"/>
      <c r="K4" s="190"/>
    </row>
    <row r="5" spans="2:11" ht="15" customHeight="1">
      <c r="B5" s="1"/>
      <c r="C5" s="51"/>
      <c r="D5" s="51"/>
      <c r="E5" s="51"/>
      <c r="F5" s="51"/>
      <c r="G5" s="51"/>
      <c r="H5" s="51"/>
      <c r="I5" s="51"/>
      <c r="J5" s="51"/>
      <c r="K5" s="51"/>
    </row>
    <row r="6" spans="1:7" ht="15" customHeight="1">
      <c r="A6" s="4" t="s">
        <v>119</v>
      </c>
      <c r="B6" s="191" t="s">
        <v>132</v>
      </c>
      <c r="C6" s="191"/>
      <c r="D6" s="191"/>
      <c r="E6" s="191"/>
      <c r="F6" s="191"/>
      <c r="G6" s="191"/>
    </row>
    <row r="7" spans="2:7" ht="13.5">
      <c r="B7" s="123"/>
      <c r="C7" s="123"/>
      <c r="D7" s="123"/>
      <c r="E7" s="123"/>
      <c r="F7" s="123"/>
      <c r="G7" s="123"/>
    </row>
    <row r="8" spans="1:11" ht="14.25" customHeight="1">
      <c r="A8" s="39"/>
      <c r="B8" s="191" t="s">
        <v>0</v>
      </c>
      <c r="C8" s="191"/>
      <c r="D8" s="191"/>
      <c r="E8" s="191"/>
      <c r="F8" s="191"/>
      <c r="G8" s="191"/>
      <c r="H8" s="191"/>
      <c r="I8" s="191"/>
      <c r="J8" s="191"/>
      <c r="K8" s="191"/>
    </row>
    <row r="9" ht="12" customHeight="1">
      <c r="B9" s="3"/>
    </row>
    <row r="10" spans="2:11" ht="52.5" customHeight="1">
      <c r="B10" s="190" t="s">
        <v>328</v>
      </c>
      <c r="C10" s="190"/>
      <c r="D10" s="190"/>
      <c r="E10" s="190"/>
      <c r="F10" s="190"/>
      <c r="G10" s="190"/>
      <c r="H10" s="190"/>
      <c r="I10" s="190"/>
      <c r="J10" s="190"/>
      <c r="K10" s="190"/>
    </row>
    <row r="11" spans="2:11" ht="27" customHeight="1">
      <c r="B11" s="190" t="s">
        <v>329</v>
      </c>
      <c r="C11" s="190"/>
      <c r="D11" s="190"/>
      <c r="E11" s="190"/>
      <c r="F11" s="190"/>
      <c r="G11" s="190"/>
      <c r="H11" s="190"/>
      <c r="I11" s="190"/>
      <c r="J11" s="190"/>
      <c r="K11" s="190"/>
    </row>
    <row r="13" spans="2:11" ht="39.75" customHeight="1">
      <c r="B13" s="190" t="s">
        <v>308</v>
      </c>
      <c r="C13" s="190"/>
      <c r="D13" s="190"/>
      <c r="E13" s="190"/>
      <c r="F13" s="190"/>
      <c r="G13" s="190"/>
      <c r="H13" s="190"/>
      <c r="I13" s="190"/>
      <c r="J13" s="190"/>
      <c r="K13" s="190"/>
    </row>
    <row r="14" spans="2:11" ht="13.5" customHeight="1">
      <c r="B14" s="123"/>
      <c r="C14" s="123"/>
      <c r="D14" s="123"/>
      <c r="E14" s="123"/>
      <c r="F14" s="123"/>
      <c r="G14" s="123"/>
      <c r="H14" s="123"/>
      <c r="I14" s="123"/>
      <c r="J14" s="123"/>
      <c r="K14" s="123"/>
    </row>
    <row r="15" spans="2:11" ht="43.5" customHeight="1">
      <c r="B15" s="186" t="s">
        <v>307</v>
      </c>
      <c r="C15" s="186"/>
      <c r="D15" s="186"/>
      <c r="E15" s="186"/>
      <c r="F15" s="186"/>
      <c r="G15" s="186"/>
      <c r="H15" s="186"/>
      <c r="I15" s="186"/>
      <c r="J15" s="186"/>
      <c r="K15" s="186"/>
    </row>
    <row r="16" spans="2:11" ht="27.75" customHeight="1">
      <c r="B16" s="51"/>
      <c r="C16" s="51"/>
      <c r="D16" s="51"/>
      <c r="E16" s="51"/>
      <c r="F16" s="51"/>
      <c r="G16" s="51"/>
      <c r="H16" s="51"/>
      <c r="I16" s="51"/>
      <c r="J16" s="51"/>
      <c r="K16" s="51"/>
    </row>
    <row r="17" spans="1:6" ht="13.5">
      <c r="A17" s="4" t="s">
        <v>120</v>
      </c>
      <c r="B17" s="191" t="s">
        <v>123</v>
      </c>
      <c r="C17" s="191"/>
      <c r="D17" s="191"/>
      <c r="E17" s="191"/>
      <c r="F17" s="191"/>
    </row>
    <row r="19" spans="2:11" ht="27.75" customHeight="1">
      <c r="B19" s="190" t="s">
        <v>277</v>
      </c>
      <c r="C19" s="190"/>
      <c r="D19" s="190"/>
      <c r="E19" s="190"/>
      <c r="F19" s="190"/>
      <c r="G19" s="190"/>
      <c r="H19" s="190"/>
      <c r="I19" s="190"/>
      <c r="J19" s="190"/>
      <c r="K19" s="190"/>
    </row>
    <row r="21" spans="2:11" ht="13.5">
      <c r="B21" s="37"/>
      <c r="C21" s="37"/>
      <c r="D21" s="37"/>
      <c r="E21" s="37"/>
      <c r="F21" s="37"/>
      <c r="G21" s="37"/>
      <c r="H21" s="37"/>
      <c r="I21" s="37"/>
      <c r="J21" s="37"/>
      <c r="K21" s="37"/>
    </row>
    <row r="22" spans="2:11" ht="13.5">
      <c r="B22" s="37"/>
      <c r="C22" s="37"/>
      <c r="D22" s="37"/>
      <c r="E22" s="37"/>
      <c r="F22" s="37"/>
      <c r="G22" s="37"/>
      <c r="H22" s="37"/>
      <c r="I22" s="37"/>
      <c r="J22" s="37"/>
      <c r="K22" s="37"/>
    </row>
    <row r="23" spans="2:11" ht="13.5">
      <c r="B23" s="37"/>
      <c r="C23" s="37"/>
      <c r="D23" s="37"/>
      <c r="E23" s="37"/>
      <c r="F23" s="37"/>
      <c r="G23" s="37"/>
      <c r="H23" s="37"/>
      <c r="I23" s="37"/>
      <c r="J23" s="37"/>
      <c r="K23" s="37"/>
    </row>
    <row r="24" spans="2:11" ht="13.5">
      <c r="B24" s="37"/>
      <c r="C24" s="37"/>
      <c r="D24" s="37"/>
      <c r="E24" s="37"/>
      <c r="F24" s="37"/>
      <c r="G24" s="37"/>
      <c r="H24" s="37"/>
      <c r="I24" s="37"/>
      <c r="J24" s="37"/>
      <c r="K24" s="37"/>
    </row>
    <row r="25" spans="2:11" ht="13.5">
      <c r="B25" s="37"/>
      <c r="C25" s="37"/>
      <c r="D25" s="37"/>
      <c r="E25" s="37"/>
      <c r="F25" s="37"/>
      <c r="G25" s="37"/>
      <c r="H25" s="37"/>
      <c r="I25" s="37"/>
      <c r="J25" s="37"/>
      <c r="K25" s="37"/>
    </row>
    <row r="26" spans="2:11" ht="13.5">
      <c r="B26" s="37"/>
      <c r="C26" s="37"/>
      <c r="D26" s="37"/>
      <c r="E26" s="37"/>
      <c r="F26" s="37"/>
      <c r="G26" s="37"/>
      <c r="H26" s="37"/>
      <c r="I26" s="37"/>
      <c r="J26" s="37"/>
      <c r="K26" s="37"/>
    </row>
    <row r="27" spans="2:11" ht="13.5">
      <c r="B27" s="37"/>
      <c r="C27" s="37"/>
      <c r="D27" s="37"/>
      <c r="E27" s="37"/>
      <c r="F27" s="37"/>
      <c r="G27" s="37"/>
      <c r="H27" s="37"/>
      <c r="I27" s="37"/>
      <c r="J27" s="37"/>
      <c r="K27" s="37"/>
    </row>
    <row r="28" spans="2:11" ht="13.5">
      <c r="B28" s="37"/>
      <c r="C28" s="37"/>
      <c r="D28" s="37"/>
      <c r="E28" s="37"/>
      <c r="F28" s="37"/>
      <c r="G28" s="37"/>
      <c r="H28" s="37"/>
      <c r="I28" s="37"/>
      <c r="J28" s="37"/>
      <c r="K28" s="37"/>
    </row>
    <row r="29" spans="2:11" ht="13.5">
      <c r="B29" s="37"/>
      <c r="C29" s="37"/>
      <c r="D29" s="37"/>
      <c r="E29" s="37"/>
      <c r="F29" s="37"/>
      <c r="G29" s="37"/>
      <c r="H29" s="37"/>
      <c r="I29" s="37"/>
      <c r="J29" s="37"/>
      <c r="K29" s="37"/>
    </row>
    <row r="30" spans="2:11" ht="13.5">
      <c r="B30" s="37"/>
      <c r="C30" s="37"/>
      <c r="D30" s="37"/>
      <c r="E30" s="37"/>
      <c r="F30" s="37"/>
      <c r="G30" s="37"/>
      <c r="H30" s="37"/>
      <c r="I30" s="37"/>
      <c r="J30" s="37"/>
      <c r="K30" s="37"/>
    </row>
    <row r="31" spans="2:11" ht="13.5">
      <c r="B31" s="37"/>
      <c r="C31" s="37"/>
      <c r="D31" s="37"/>
      <c r="E31" s="37"/>
      <c r="F31" s="37"/>
      <c r="G31" s="37"/>
      <c r="H31" s="37"/>
      <c r="I31" s="37"/>
      <c r="J31" s="37"/>
      <c r="K31" s="37"/>
    </row>
    <row r="32" spans="2:11" ht="13.5">
      <c r="B32" s="37"/>
      <c r="C32" s="37"/>
      <c r="D32" s="37"/>
      <c r="E32" s="37"/>
      <c r="F32" s="37"/>
      <c r="G32" s="37"/>
      <c r="H32" s="37"/>
      <c r="I32" s="37"/>
      <c r="J32" s="37"/>
      <c r="K32" s="37"/>
    </row>
    <row r="33" spans="2:11" ht="13.5">
      <c r="B33" s="37"/>
      <c r="C33" s="37"/>
      <c r="D33" s="37"/>
      <c r="E33" s="37"/>
      <c r="F33" s="37"/>
      <c r="G33" s="37"/>
      <c r="H33" s="37"/>
      <c r="I33" s="37"/>
      <c r="J33" s="37"/>
      <c r="K33" s="37"/>
    </row>
    <row r="34" spans="2:11" ht="13.5">
      <c r="B34" s="37"/>
      <c r="C34" s="37"/>
      <c r="D34" s="37"/>
      <c r="E34" s="37"/>
      <c r="F34" s="37"/>
      <c r="G34" s="37"/>
      <c r="H34" s="37"/>
      <c r="I34" s="37"/>
      <c r="J34" s="37"/>
      <c r="K34" s="37"/>
    </row>
    <row r="35" spans="2:11" ht="13.5">
      <c r="B35" s="37"/>
      <c r="C35" s="37"/>
      <c r="D35" s="37"/>
      <c r="E35" s="37"/>
      <c r="F35" s="37"/>
      <c r="G35" s="37"/>
      <c r="H35" s="37"/>
      <c r="I35" s="37"/>
      <c r="J35" s="37"/>
      <c r="K35" s="37"/>
    </row>
    <row r="36" spans="2:11" ht="13.5">
      <c r="B36" s="37"/>
      <c r="C36" s="37"/>
      <c r="D36" s="37"/>
      <c r="E36" s="37"/>
      <c r="F36" s="37"/>
      <c r="G36" s="37"/>
      <c r="H36" s="37"/>
      <c r="I36" s="37"/>
      <c r="J36" s="37"/>
      <c r="K36" s="37"/>
    </row>
    <row r="37" spans="2:11" ht="13.5">
      <c r="B37" s="37"/>
      <c r="C37" s="37"/>
      <c r="D37" s="37"/>
      <c r="E37" s="37"/>
      <c r="F37" s="37"/>
      <c r="G37" s="37"/>
      <c r="H37" s="37"/>
      <c r="I37" s="37"/>
      <c r="J37" s="37"/>
      <c r="K37" s="37"/>
    </row>
    <row r="38" spans="2:11" ht="13.5">
      <c r="B38" s="37"/>
      <c r="C38" s="37"/>
      <c r="D38" s="37"/>
      <c r="E38" s="37"/>
      <c r="F38" s="37"/>
      <c r="G38" s="37"/>
      <c r="H38" s="37"/>
      <c r="I38" s="37"/>
      <c r="J38" s="37"/>
      <c r="K38" s="37"/>
    </row>
    <row r="39" spans="2:11" ht="13.5">
      <c r="B39" s="37"/>
      <c r="C39" s="37"/>
      <c r="D39" s="37"/>
      <c r="E39" s="37"/>
      <c r="F39" s="37"/>
      <c r="G39" s="37"/>
      <c r="H39" s="37"/>
      <c r="I39" s="37"/>
      <c r="J39" s="37"/>
      <c r="K39" s="37"/>
    </row>
    <row r="40" spans="2:11" ht="13.5">
      <c r="B40" s="37"/>
      <c r="C40" s="37"/>
      <c r="D40" s="37"/>
      <c r="E40" s="37"/>
      <c r="F40" s="37"/>
      <c r="G40" s="37"/>
      <c r="H40" s="37"/>
      <c r="I40" s="37"/>
      <c r="J40" s="37"/>
      <c r="K40" s="37"/>
    </row>
    <row r="41" spans="2:11" ht="13.5">
      <c r="B41" s="37"/>
      <c r="C41" s="37"/>
      <c r="D41" s="37"/>
      <c r="E41" s="37"/>
      <c r="F41" s="37"/>
      <c r="G41" s="37"/>
      <c r="H41" s="37"/>
      <c r="I41" s="37"/>
      <c r="J41" s="37"/>
      <c r="K41" s="37"/>
    </row>
    <row r="42" spans="2:11" ht="13.5">
      <c r="B42" s="37"/>
      <c r="C42" s="37"/>
      <c r="D42" s="37"/>
      <c r="E42" s="37"/>
      <c r="F42" s="37"/>
      <c r="G42" s="37"/>
      <c r="H42" s="37"/>
      <c r="I42" s="37"/>
      <c r="J42" s="37"/>
      <c r="K42" s="37"/>
    </row>
    <row r="43" spans="2:11" ht="13.5">
      <c r="B43" s="37"/>
      <c r="C43" s="37"/>
      <c r="D43" s="37"/>
      <c r="E43" s="37"/>
      <c r="F43" s="37"/>
      <c r="G43" s="37"/>
      <c r="H43" s="37"/>
      <c r="I43" s="37"/>
      <c r="J43" s="37"/>
      <c r="K43" s="37"/>
    </row>
    <row r="44" spans="2:11" ht="13.5">
      <c r="B44" s="37"/>
      <c r="C44" s="37"/>
      <c r="D44" s="37"/>
      <c r="E44" s="37"/>
      <c r="F44" s="37"/>
      <c r="G44" s="37"/>
      <c r="H44" s="37"/>
      <c r="I44" s="37"/>
      <c r="J44" s="37"/>
      <c r="K44" s="37"/>
    </row>
    <row r="45" spans="2:11" ht="13.5">
      <c r="B45" s="37"/>
      <c r="C45" s="37"/>
      <c r="D45" s="37"/>
      <c r="E45" s="37"/>
      <c r="F45" s="37"/>
      <c r="G45" s="37"/>
      <c r="H45" s="37"/>
      <c r="I45" s="37"/>
      <c r="J45" s="37"/>
      <c r="K45" s="37"/>
    </row>
    <row r="46" spans="2:11" ht="13.5">
      <c r="B46" s="37"/>
      <c r="C46" s="37"/>
      <c r="D46" s="37"/>
      <c r="E46" s="37"/>
      <c r="F46" s="37"/>
      <c r="G46" s="37"/>
      <c r="H46" s="37"/>
      <c r="I46" s="37"/>
      <c r="J46" s="37"/>
      <c r="K46" s="37"/>
    </row>
    <row r="47" spans="2:11" ht="13.5">
      <c r="B47" s="37"/>
      <c r="C47" s="37"/>
      <c r="D47" s="37"/>
      <c r="E47" s="37"/>
      <c r="F47" s="37"/>
      <c r="G47" s="37"/>
      <c r="H47" s="37"/>
      <c r="I47" s="37"/>
      <c r="J47" s="37"/>
      <c r="K47" s="37"/>
    </row>
    <row r="48" spans="2:11" ht="13.5">
      <c r="B48" s="37"/>
      <c r="C48" s="37"/>
      <c r="D48" s="37"/>
      <c r="E48" s="37"/>
      <c r="F48" s="37"/>
      <c r="G48" s="37"/>
      <c r="H48" s="37"/>
      <c r="I48" s="37"/>
      <c r="J48" s="37"/>
      <c r="K48" s="37"/>
    </row>
    <row r="49" spans="2:11" ht="13.5">
      <c r="B49" s="37"/>
      <c r="C49" s="37"/>
      <c r="D49" s="37"/>
      <c r="E49" s="37"/>
      <c r="F49" s="37"/>
      <c r="G49" s="37"/>
      <c r="H49" s="37"/>
      <c r="I49" s="37"/>
      <c r="J49" s="37"/>
      <c r="K49" s="37"/>
    </row>
    <row r="50" spans="2:11" ht="13.5">
      <c r="B50" s="37"/>
      <c r="C50" s="37"/>
      <c r="D50" s="37"/>
      <c r="E50" s="37"/>
      <c r="F50" s="37"/>
      <c r="G50" s="37"/>
      <c r="H50" s="37"/>
      <c r="I50" s="37"/>
      <c r="J50" s="37"/>
      <c r="K50" s="37"/>
    </row>
    <row r="51" spans="2:11" ht="13.5">
      <c r="B51" s="37"/>
      <c r="C51" s="37"/>
      <c r="D51" s="37"/>
      <c r="E51" s="37"/>
      <c r="F51" s="37"/>
      <c r="G51" s="37"/>
      <c r="H51" s="37"/>
      <c r="I51" s="37"/>
      <c r="J51" s="37"/>
      <c r="K51" s="37"/>
    </row>
    <row r="52" spans="2:11" ht="13.5">
      <c r="B52" s="37"/>
      <c r="C52" s="37"/>
      <c r="D52" s="37"/>
      <c r="E52" s="37"/>
      <c r="F52" s="37"/>
      <c r="G52" s="37"/>
      <c r="H52" s="37"/>
      <c r="I52" s="37"/>
      <c r="J52" s="37"/>
      <c r="K52" s="37"/>
    </row>
    <row r="53" spans="2:11" ht="13.5">
      <c r="B53" s="37"/>
      <c r="C53" s="37"/>
      <c r="D53" s="37"/>
      <c r="E53" s="37"/>
      <c r="F53" s="37"/>
      <c r="G53" s="37"/>
      <c r="H53" s="37"/>
      <c r="I53" s="37"/>
      <c r="J53" s="37"/>
      <c r="K53" s="37"/>
    </row>
    <row r="54" spans="2:11" ht="13.5">
      <c r="B54" s="37"/>
      <c r="C54" s="37"/>
      <c r="D54" s="37"/>
      <c r="E54" s="37"/>
      <c r="F54" s="37"/>
      <c r="G54" s="37"/>
      <c r="H54" s="37"/>
      <c r="I54" s="37"/>
      <c r="J54" s="37"/>
      <c r="K54" s="37"/>
    </row>
    <row r="55" spans="2:11" ht="13.5">
      <c r="B55" s="37"/>
      <c r="C55" s="37"/>
      <c r="D55" s="37"/>
      <c r="E55" s="37"/>
      <c r="F55" s="37"/>
      <c r="G55" s="37"/>
      <c r="H55" s="37"/>
      <c r="I55" s="37"/>
      <c r="J55" s="37"/>
      <c r="K55" s="37"/>
    </row>
    <row r="56" spans="2:11" ht="13.5">
      <c r="B56" s="37"/>
      <c r="C56" s="37"/>
      <c r="D56" s="37"/>
      <c r="E56" s="37"/>
      <c r="F56" s="37"/>
      <c r="G56" s="37"/>
      <c r="H56" s="37"/>
      <c r="I56" s="37"/>
      <c r="J56" s="37"/>
      <c r="K56" s="37"/>
    </row>
    <row r="57" spans="2:11" ht="13.5">
      <c r="B57" s="37"/>
      <c r="C57" s="37"/>
      <c r="D57" s="37"/>
      <c r="E57" s="37"/>
      <c r="F57" s="37"/>
      <c r="G57" s="37"/>
      <c r="H57" s="37"/>
      <c r="I57" s="37"/>
      <c r="J57" s="37"/>
      <c r="K57" s="37"/>
    </row>
    <row r="58" spans="2:11" ht="13.5">
      <c r="B58" s="37"/>
      <c r="C58" s="37"/>
      <c r="D58" s="37"/>
      <c r="E58" s="37"/>
      <c r="F58" s="37"/>
      <c r="G58" s="37"/>
      <c r="H58" s="37"/>
      <c r="I58" s="37"/>
      <c r="J58" s="37"/>
      <c r="K58" s="37"/>
    </row>
    <row r="59" spans="2:11" ht="13.5">
      <c r="B59" s="37"/>
      <c r="C59" s="37"/>
      <c r="D59" s="37"/>
      <c r="E59" s="37"/>
      <c r="F59" s="37"/>
      <c r="G59" s="37"/>
      <c r="H59" s="37"/>
      <c r="I59" s="37"/>
      <c r="J59" s="37"/>
      <c r="K59" s="37"/>
    </row>
    <row r="60" spans="2:11" ht="13.5">
      <c r="B60" s="37"/>
      <c r="C60" s="37"/>
      <c r="D60" s="37"/>
      <c r="E60" s="37"/>
      <c r="F60" s="37"/>
      <c r="G60" s="37"/>
      <c r="H60" s="37"/>
      <c r="I60" s="37"/>
      <c r="J60" s="37"/>
      <c r="K60" s="37"/>
    </row>
    <row r="61" spans="2:11" ht="13.5">
      <c r="B61" s="37"/>
      <c r="C61" s="37"/>
      <c r="D61" s="37"/>
      <c r="E61" s="37"/>
      <c r="F61" s="37"/>
      <c r="G61" s="37"/>
      <c r="H61" s="37"/>
      <c r="I61" s="37"/>
      <c r="J61" s="37"/>
      <c r="K61" s="37"/>
    </row>
    <row r="62" spans="2:11" ht="13.5">
      <c r="B62" s="37"/>
      <c r="C62" s="37"/>
      <c r="D62" s="37"/>
      <c r="E62" s="37"/>
      <c r="F62" s="37"/>
      <c r="G62" s="37"/>
      <c r="H62" s="37"/>
      <c r="I62" s="37"/>
      <c r="J62" s="37"/>
      <c r="K62" s="37"/>
    </row>
    <row r="63" spans="2:11" ht="13.5">
      <c r="B63" s="37"/>
      <c r="C63" s="37"/>
      <c r="D63" s="37"/>
      <c r="E63" s="37"/>
      <c r="F63" s="37"/>
      <c r="G63" s="37"/>
      <c r="H63" s="37"/>
      <c r="I63" s="37"/>
      <c r="J63" s="37"/>
      <c r="K63" s="37"/>
    </row>
    <row r="64" spans="2:11" ht="13.5">
      <c r="B64" s="37"/>
      <c r="C64" s="37"/>
      <c r="D64" s="37"/>
      <c r="E64" s="37"/>
      <c r="F64" s="37"/>
      <c r="G64" s="37"/>
      <c r="H64" s="37"/>
      <c r="I64" s="37"/>
      <c r="J64" s="37"/>
      <c r="K64" s="37"/>
    </row>
    <row r="65" spans="2:11" ht="13.5">
      <c r="B65" s="37"/>
      <c r="C65" s="37"/>
      <c r="D65" s="37"/>
      <c r="E65" s="37"/>
      <c r="F65" s="37"/>
      <c r="G65" s="37"/>
      <c r="H65" s="37"/>
      <c r="I65" s="37"/>
      <c r="J65" s="37"/>
      <c r="K65" s="37"/>
    </row>
    <row r="66" spans="2:11" ht="13.5">
      <c r="B66" s="37"/>
      <c r="C66" s="37"/>
      <c r="D66" s="37"/>
      <c r="E66" s="37"/>
      <c r="F66" s="37"/>
      <c r="G66" s="37"/>
      <c r="H66" s="37"/>
      <c r="I66" s="37"/>
      <c r="J66" s="37"/>
      <c r="K66" s="37"/>
    </row>
    <row r="67" spans="2:11" ht="13.5">
      <c r="B67" s="37"/>
      <c r="C67" s="37"/>
      <c r="D67" s="37"/>
      <c r="E67" s="37"/>
      <c r="F67" s="37"/>
      <c r="G67" s="37"/>
      <c r="H67" s="37"/>
      <c r="I67" s="37"/>
      <c r="J67" s="37"/>
      <c r="K67" s="37"/>
    </row>
    <row r="68" spans="2:11" ht="13.5">
      <c r="B68" s="37"/>
      <c r="C68" s="37"/>
      <c r="D68" s="37"/>
      <c r="E68" s="37"/>
      <c r="F68" s="37"/>
      <c r="G68" s="37"/>
      <c r="H68" s="37"/>
      <c r="I68" s="37"/>
      <c r="J68" s="37"/>
      <c r="K68" s="37"/>
    </row>
    <row r="69" spans="2:11" ht="13.5">
      <c r="B69" s="37"/>
      <c r="C69" s="37"/>
      <c r="D69" s="37"/>
      <c r="E69" s="37"/>
      <c r="F69" s="37"/>
      <c r="G69" s="37"/>
      <c r="H69" s="37"/>
      <c r="I69" s="37"/>
      <c r="J69" s="37"/>
      <c r="K69" s="37"/>
    </row>
    <row r="70" spans="2:11" ht="13.5">
      <c r="B70" s="37"/>
      <c r="C70" s="37"/>
      <c r="D70" s="37"/>
      <c r="E70" s="37"/>
      <c r="F70" s="37"/>
      <c r="G70" s="37"/>
      <c r="H70" s="37"/>
      <c r="I70" s="37"/>
      <c r="J70" s="37"/>
      <c r="K70" s="37"/>
    </row>
    <row r="71" spans="2:11" ht="13.5">
      <c r="B71" s="37"/>
      <c r="C71" s="37"/>
      <c r="D71" s="37"/>
      <c r="E71" s="37"/>
      <c r="F71" s="37"/>
      <c r="G71" s="37"/>
      <c r="H71" s="37"/>
      <c r="I71" s="37"/>
      <c r="J71" s="37"/>
      <c r="K71" s="37"/>
    </row>
    <row r="72" spans="2:11" ht="13.5">
      <c r="B72" s="37"/>
      <c r="C72" s="37"/>
      <c r="D72" s="37"/>
      <c r="E72" s="37"/>
      <c r="F72" s="37"/>
      <c r="G72" s="37"/>
      <c r="H72" s="37"/>
      <c r="I72" s="37"/>
      <c r="J72" s="37"/>
      <c r="K72" s="37"/>
    </row>
    <row r="73" spans="2:11" ht="13.5">
      <c r="B73" s="37"/>
      <c r="C73" s="37"/>
      <c r="D73" s="37"/>
      <c r="E73" s="37"/>
      <c r="F73" s="37"/>
      <c r="G73" s="37"/>
      <c r="H73" s="37"/>
      <c r="I73" s="37"/>
      <c r="J73" s="37"/>
      <c r="K73" s="37"/>
    </row>
    <row r="74" spans="2:11" ht="13.5">
      <c r="B74" s="37"/>
      <c r="C74" s="37"/>
      <c r="D74" s="37"/>
      <c r="E74" s="37"/>
      <c r="F74" s="37"/>
      <c r="G74" s="37"/>
      <c r="H74" s="37"/>
      <c r="I74" s="37"/>
      <c r="J74" s="37"/>
      <c r="K74" s="37"/>
    </row>
    <row r="75" spans="2:11" ht="13.5">
      <c r="B75" s="37"/>
      <c r="C75" s="37"/>
      <c r="D75" s="37"/>
      <c r="E75" s="37"/>
      <c r="F75" s="37"/>
      <c r="G75" s="37"/>
      <c r="H75" s="37"/>
      <c r="I75" s="37"/>
      <c r="J75" s="37"/>
      <c r="K75" s="37"/>
    </row>
    <row r="76" spans="2:11" ht="13.5">
      <c r="B76" s="37"/>
      <c r="C76" s="37"/>
      <c r="D76" s="37"/>
      <c r="E76" s="37"/>
      <c r="F76" s="37"/>
      <c r="G76" s="37"/>
      <c r="H76" s="37"/>
      <c r="I76" s="37"/>
      <c r="J76" s="37"/>
      <c r="K76" s="37"/>
    </row>
    <row r="77" spans="2:11" ht="13.5">
      <c r="B77" s="37"/>
      <c r="C77" s="37"/>
      <c r="D77" s="37"/>
      <c r="E77" s="37"/>
      <c r="F77" s="37"/>
      <c r="G77" s="37"/>
      <c r="H77" s="37"/>
      <c r="I77" s="37"/>
      <c r="J77" s="37"/>
      <c r="K77" s="37"/>
    </row>
    <row r="78" spans="2:11" ht="13.5">
      <c r="B78" s="37"/>
      <c r="C78" s="37"/>
      <c r="D78" s="37"/>
      <c r="E78" s="37"/>
      <c r="F78" s="37"/>
      <c r="G78" s="37"/>
      <c r="H78" s="37"/>
      <c r="I78" s="37"/>
      <c r="J78" s="37"/>
      <c r="K78" s="37"/>
    </row>
    <row r="79" spans="2:11" ht="13.5">
      <c r="B79" s="37"/>
      <c r="C79" s="37"/>
      <c r="D79" s="37"/>
      <c r="E79" s="37"/>
      <c r="F79" s="37"/>
      <c r="G79" s="37"/>
      <c r="H79" s="37"/>
      <c r="I79" s="37"/>
      <c r="J79" s="37"/>
      <c r="K79" s="37"/>
    </row>
    <row r="80" spans="2:11" ht="13.5">
      <c r="B80" s="37"/>
      <c r="C80" s="37"/>
      <c r="D80" s="37"/>
      <c r="E80" s="37"/>
      <c r="F80" s="37"/>
      <c r="G80" s="37"/>
      <c r="H80" s="37"/>
      <c r="I80" s="37"/>
      <c r="J80" s="37"/>
      <c r="K80" s="37"/>
    </row>
    <row r="81" spans="2:11" ht="13.5">
      <c r="B81" s="37"/>
      <c r="C81" s="37"/>
      <c r="D81" s="37"/>
      <c r="E81" s="37"/>
      <c r="F81" s="37"/>
      <c r="G81" s="37"/>
      <c r="H81" s="37"/>
      <c r="I81" s="37"/>
      <c r="J81" s="37"/>
      <c r="K81" s="37"/>
    </row>
    <row r="82" spans="2:11" ht="13.5">
      <c r="B82" s="37"/>
      <c r="C82" s="37"/>
      <c r="D82" s="37"/>
      <c r="E82" s="37"/>
      <c r="F82" s="37"/>
      <c r="G82" s="37"/>
      <c r="H82" s="37"/>
      <c r="I82" s="37"/>
      <c r="J82" s="37"/>
      <c r="K82" s="37"/>
    </row>
    <row r="83" spans="2:11" ht="13.5">
      <c r="B83" s="37"/>
      <c r="C83" s="37"/>
      <c r="D83" s="37"/>
      <c r="E83" s="37"/>
      <c r="F83" s="37"/>
      <c r="G83" s="37"/>
      <c r="H83" s="37"/>
      <c r="I83" s="37"/>
      <c r="J83" s="37"/>
      <c r="K83" s="37"/>
    </row>
    <row r="84" spans="2:11" ht="13.5">
      <c r="B84" s="37"/>
      <c r="C84" s="37"/>
      <c r="D84" s="37"/>
      <c r="E84" s="37"/>
      <c r="F84" s="37"/>
      <c r="G84" s="37"/>
      <c r="H84" s="37"/>
      <c r="I84" s="37"/>
      <c r="J84" s="37"/>
      <c r="K84" s="37"/>
    </row>
    <row r="85" spans="2:11" ht="13.5">
      <c r="B85" s="37"/>
      <c r="C85" s="37"/>
      <c r="D85" s="37"/>
      <c r="E85" s="37"/>
      <c r="F85" s="37"/>
      <c r="G85" s="37"/>
      <c r="H85" s="37"/>
      <c r="I85" s="37"/>
      <c r="J85" s="37"/>
      <c r="K85" s="37"/>
    </row>
    <row r="86" spans="2:11" ht="13.5">
      <c r="B86" s="37"/>
      <c r="C86" s="37"/>
      <c r="D86" s="37"/>
      <c r="E86" s="37"/>
      <c r="F86" s="37"/>
      <c r="G86" s="37"/>
      <c r="H86" s="37"/>
      <c r="I86" s="37"/>
      <c r="J86" s="37"/>
      <c r="K86" s="37"/>
    </row>
    <row r="87" spans="2:11" ht="13.5">
      <c r="B87" s="37"/>
      <c r="C87" s="37"/>
      <c r="D87" s="37"/>
      <c r="E87" s="37"/>
      <c r="F87" s="37"/>
      <c r="G87" s="37"/>
      <c r="H87" s="37"/>
      <c r="I87" s="37"/>
      <c r="J87" s="37"/>
      <c r="K87" s="37"/>
    </row>
    <row r="88" spans="2:11" ht="13.5">
      <c r="B88" s="37"/>
      <c r="C88" s="37"/>
      <c r="D88" s="37"/>
      <c r="E88" s="37"/>
      <c r="F88" s="37"/>
      <c r="G88" s="37"/>
      <c r="H88" s="37"/>
      <c r="I88" s="37"/>
      <c r="J88" s="37"/>
      <c r="K88" s="37"/>
    </row>
    <row r="89" spans="2:11" ht="13.5">
      <c r="B89" s="37"/>
      <c r="C89" s="37"/>
      <c r="D89" s="37"/>
      <c r="E89" s="37"/>
      <c r="F89" s="37"/>
      <c r="G89" s="37"/>
      <c r="H89" s="37"/>
      <c r="I89" s="37"/>
      <c r="J89" s="37"/>
      <c r="K89" s="37"/>
    </row>
    <row r="90" spans="2:11" ht="13.5">
      <c r="B90" s="37"/>
      <c r="C90" s="37"/>
      <c r="D90" s="37"/>
      <c r="E90" s="37"/>
      <c r="F90" s="37"/>
      <c r="G90" s="37"/>
      <c r="H90" s="37"/>
      <c r="I90" s="37"/>
      <c r="J90" s="37"/>
      <c r="K90" s="37"/>
    </row>
    <row r="91" spans="2:11" ht="13.5">
      <c r="B91" s="37"/>
      <c r="C91" s="37"/>
      <c r="D91" s="37"/>
      <c r="E91" s="37"/>
      <c r="F91" s="37"/>
      <c r="G91" s="37"/>
      <c r="H91" s="37"/>
      <c r="I91" s="37"/>
      <c r="J91" s="37"/>
      <c r="K91" s="37"/>
    </row>
    <row r="92" spans="2:11" ht="13.5">
      <c r="B92" s="37"/>
      <c r="C92" s="37"/>
      <c r="D92" s="37"/>
      <c r="E92" s="37"/>
      <c r="F92" s="37"/>
      <c r="G92" s="37"/>
      <c r="H92" s="37"/>
      <c r="I92" s="37"/>
      <c r="J92" s="37"/>
      <c r="K92" s="37"/>
    </row>
    <row r="93" spans="2:11" ht="13.5">
      <c r="B93" s="37"/>
      <c r="C93" s="37"/>
      <c r="D93" s="37"/>
      <c r="E93" s="37"/>
      <c r="F93" s="37"/>
      <c r="G93" s="37"/>
      <c r="H93" s="37"/>
      <c r="I93" s="37"/>
      <c r="J93" s="37"/>
      <c r="K93" s="37"/>
    </row>
    <row r="94" spans="2:11" ht="13.5">
      <c r="B94" s="37"/>
      <c r="C94" s="37"/>
      <c r="D94" s="37"/>
      <c r="E94" s="37"/>
      <c r="F94" s="37"/>
      <c r="G94" s="37"/>
      <c r="H94" s="37"/>
      <c r="I94" s="37"/>
      <c r="J94" s="37"/>
      <c r="K94" s="37"/>
    </row>
    <row r="95" spans="2:11" ht="13.5">
      <c r="B95" s="37"/>
      <c r="C95" s="37"/>
      <c r="D95" s="37"/>
      <c r="E95" s="37"/>
      <c r="F95" s="37"/>
      <c r="G95" s="37"/>
      <c r="H95" s="37"/>
      <c r="I95" s="37"/>
      <c r="J95" s="37"/>
      <c r="K95" s="37"/>
    </row>
    <row r="96" spans="2:11" ht="13.5">
      <c r="B96" s="37"/>
      <c r="C96" s="37"/>
      <c r="D96" s="37"/>
      <c r="E96" s="37"/>
      <c r="F96" s="37"/>
      <c r="G96" s="37"/>
      <c r="H96" s="37"/>
      <c r="I96" s="37"/>
      <c r="J96" s="37"/>
      <c r="K96" s="37"/>
    </row>
    <row r="97" spans="2:11" ht="13.5">
      <c r="B97" s="37"/>
      <c r="C97" s="37"/>
      <c r="D97" s="37"/>
      <c r="E97" s="37"/>
      <c r="F97" s="37"/>
      <c r="G97" s="37"/>
      <c r="H97" s="37"/>
      <c r="I97" s="37"/>
      <c r="J97" s="37"/>
      <c r="K97" s="37"/>
    </row>
    <row r="98" spans="2:11" ht="13.5">
      <c r="B98" s="37"/>
      <c r="C98" s="37"/>
      <c r="D98" s="37"/>
      <c r="E98" s="37"/>
      <c r="F98" s="37"/>
      <c r="G98" s="37"/>
      <c r="H98" s="37"/>
      <c r="I98" s="37"/>
      <c r="J98" s="37"/>
      <c r="K98" s="37"/>
    </row>
    <row r="99" spans="2:11" ht="13.5">
      <c r="B99" s="37"/>
      <c r="C99" s="37"/>
      <c r="D99" s="37"/>
      <c r="E99" s="37"/>
      <c r="F99" s="37"/>
      <c r="G99" s="37"/>
      <c r="H99" s="37"/>
      <c r="I99" s="37"/>
      <c r="J99" s="37"/>
      <c r="K99" s="37"/>
    </row>
    <row r="100" spans="2:11" ht="13.5">
      <c r="B100" s="37"/>
      <c r="C100" s="37"/>
      <c r="D100" s="37"/>
      <c r="E100" s="37"/>
      <c r="F100" s="37"/>
      <c r="G100" s="37"/>
      <c r="H100" s="37"/>
      <c r="I100" s="37"/>
      <c r="J100" s="37"/>
      <c r="K100" s="37"/>
    </row>
    <row r="101" spans="2:11" ht="13.5">
      <c r="B101" s="37"/>
      <c r="C101" s="37"/>
      <c r="D101" s="37"/>
      <c r="E101" s="37"/>
      <c r="F101" s="37"/>
      <c r="G101" s="37"/>
      <c r="H101" s="37"/>
      <c r="I101" s="37"/>
      <c r="J101" s="37"/>
      <c r="K101" s="37"/>
    </row>
    <row r="102" spans="2:11" ht="13.5">
      <c r="B102" s="37"/>
      <c r="C102" s="37"/>
      <c r="D102" s="37"/>
      <c r="E102" s="37"/>
      <c r="F102" s="37"/>
      <c r="G102" s="37"/>
      <c r="H102" s="37"/>
      <c r="I102" s="37"/>
      <c r="J102" s="37"/>
      <c r="K102" s="37"/>
    </row>
    <row r="103" spans="2:11" ht="13.5">
      <c r="B103" s="37"/>
      <c r="C103" s="37"/>
      <c r="D103" s="37"/>
      <c r="E103" s="37"/>
      <c r="F103" s="37"/>
      <c r="G103" s="37"/>
      <c r="H103" s="37"/>
      <c r="I103" s="37"/>
      <c r="J103" s="37"/>
      <c r="K103" s="37"/>
    </row>
    <row r="104" spans="2:11" ht="13.5">
      <c r="B104" s="37"/>
      <c r="C104" s="37"/>
      <c r="D104" s="37"/>
      <c r="E104" s="37"/>
      <c r="F104" s="37"/>
      <c r="G104" s="37"/>
      <c r="H104" s="37"/>
      <c r="I104" s="37"/>
      <c r="J104" s="37"/>
      <c r="K104" s="37"/>
    </row>
    <row r="105" spans="2:11" ht="13.5">
      <c r="B105" s="37"/>
      <c r="C105" s="37"/>
      <c r="D105" s="37"/>
      <c r="E105" s="37"/>
      <c r="F105" s="37"/>
      <c r="G105" s="37"/>
      <c r="H105" s="37"/>
      <c r="I105" s="37"/>
      <c r="J105" s="37"/>
      <c r="K105" s="37"/>
    </row>
    <row r="106" spans="2:11" ht="13.5">
      <c r="B106" s="37"/>
      <c r="C106" s="37"/>
      <c r="D106" s="37"/>
      <c r="E106" s="37"/>
      <c r="F106" s="37"/>
      <c r="G106" s="37"/>
      <c r="H106" s="37"/>
      <c r="I106" s="37"/>
      <c r="J106" s="37"/>
      <c r="K106" s="37"/>
    </row>
    <row r="107" spans="2:11" ht="13.5">
      <c r="B107" s="37"/>
      <c r="C107" s="37"/>
      <c r="D107" s="37"/>
      <c r="E107" s="37"/>
      <c r="F107" s="37"/>
      <c r="G107" s="37"/>
      <c r="H107" s="37"/>
      <c r="I107" s="37"/>
      <c r="J107" s="37"/>
      <c r="K107" s="37"/>
    </row>
    <row r="108" spans="2:11" ht="13.5">
      <c r="B108" s="37"/>
      <c r="C108" s="37"/>
      <c r="D108" s="37"/>
      <c r="E108" s="37"/>
      <c r="F108" s="37"/>
      <c r="G108" s="37"/>
      <c r="H108" s="37"/>
      <c r="I108" s="37"/>
      <c r="J108" s="37"/>
      <c r="K108" s="37"/>
    </row>
    <row r="109" spans="2:11" ht="13.5">
      <c r="B109" s="37"/>
      <c r="C109" s="37"/>
      <c r="D109" s="37"/>
      <c r="E109" s="37"/>
      <c r="F109" s="37"/>
      <c r="G109" s="37"/>
      <c r="H109" s="37"/>
      <c r="I109" s="37"/>
      <c r="J109" s="37"/>
      <c r="K109" s="37"/>
    </row>
    <row r="110" spans="2:11" ht="13.5">
      <c r="B110" s="37"/>
      <c r="C110" s="37"/>
      <c r="D110" s="37"/>
      <c r="E110" s="37"/>
      <c r="F110" s="37"/>
      <c r="G110" s="37"/>
      <c r="H110" s="37"/>
      <c r="I110" s="37"/>
      <c r="J110" s="37"/>
      <c r="K110" s="37"/>
    </row>
    <row r="111" spans="2:11" ht="13.5">
      <c r="B111" s="37"/>
      <c r="C111" s="37"/>
      <c r="D111" s="37"/>
      <c r="E111" s="37"/>
      <c r="F111" s="37"/>
      <c r="G111" s="37"/>
      <c r="H111" s="37"/>
      <c r="I111" s="37"/>
      <c r="J111" s="37"/>
      <c r="K111" s="37"/>
    </row>
    <row r="112" spans="2:11" ht="13.5">
      <c r="B112" s="37"/>
      <c r="C112" s="37"/>
      <c r="D112" s="37"/>
      <c r="E112" s="37"/>
      <c r="F112" s="37"/>
      <c r="G112" s="37"/>
      <c r="H112" s="37"/>
      <c r="I112" s="37"/>
      <c r="J112" s="37"/>
      <c r="K112" s="37"/>
    </row>
    <row r="113" spans="2:11" ht="13.5">
      <c r="B113" s="37"/>
      <c r="C113" s="37"/>
      <c r="D113" s="37"/>
      <c r="E113" s="37"/>
      <c r="F113" s="37"/>
      <c r="G113" s="37"/>
      <c r="H113" s="37"/>
      <c r="I113" s="37"/>
      <c r="J113" s="37"/>
      <c r="K113" s="37"/>
    </row>
    <row r="114" spans="2:11" ht="13.5">
      <c r="B114" s="37"/>
      <c r="C114" s="37"/>
      <c r="D114" s="37"/>
      <c r="E114" s="37"/>
      <c r="F114" s="37"/>
      <c r="G114" s="37"/>
      <c r="H114" s="37"/>
      <c r="I114" s="37"/>
      <c r="J114" s="37"/>
      <c r="K114" s="37"/>
    </row>
    <row r="115" spans="2:11" ht="13.5">
      <c r="B115" s="37"/>
      <c r="C115" s="37"/>
      <c r="D115" s="37"/>
      <c r="E115" s="37"/>
      <c r="F115" s="37"/>
      <c r="G115" s="37"/>
      <c r="H115" s="37"/>
      <c r="I115" s="37"/>
      <c r="J115" s="37"/>
      <c r="K115" s="37"/>
    </row>
    <row r="116" spans="2:11" ht="13.5">
      <c r="B116" s="37"/>
      <c r="C116" s="37"/>
      <c r="D116" s="37"/>
      <c r="E116" s="37"/>
      <c r="F116" s="37"/>
      <c r="G116" s="37"/>
      <c r="H116" s="37"/>
      <c r="I116" s="37"/>
      <c r="J116" s="37"/>
      <c r="K116" s="37"/>
    </row>
    <row r="117" spans="2:11" ht="13.5">
      <c r="B117" s="37"/>
      <c r="C117" s="37"/>
      <c r="D117" s="37"/>
      <c r="E117" s="37"/>
      <c r="F117" s="37"/>
      <c r="G117" s="37"/>
      <c r="H117" s="37"/>
      <c r="I117" s="37"/>
      <c r="J117" s="37"/>
      <c r="K117" s="37"/>
    </row>
    <row r="118" spans="2:11" ht="13.5">
      <c r="B118" s="37"/>
      <c r="C118" s="37"/>
      <c r="D118" s="37"/>
      <c r="E118" s="37"/>
      <c r="F118" s="37"/>
      <c r="G118" s="37"/>
      <c r="H118" s="37"/>
      <c r="I118" s="37"/>
      <c r="J118" s="37"/>
      <c r="K118" s="37"/>
    </row>
    <row r="119" spans="2:11" ht="13.5">
      <c r="B119" s="37"/>
      <c r="C119" s="37"/>
      <c r="D119" s="37"/>
      <c r="E119" s="37"/>
      <c r="F119" s="37"/>
      <c r="G119" s="37"/>
      <c r="H119" s="37"/>
      <c r="I119" s="37"/>
      <c r="J119" s="37"/>
      <c r="K119" s="37"/>
    </row>
    <row r="120" spans="2:11" ht="13.5">
      <c r="B120" s="37"/>
      <c r="C120" s="37"/>
      <c r="D120" s="37"/>
      <c r="E120" s="37"/>
      <c r="F120" s="37"/>
      <c r="G120" s="37"/>
      <c r="H120" s="37"/>
      <c r="I120" s="37"/>
      <c r="J120" s="37"/>
      <c r="K120" s="37"/>
    </row>
    <row r="121" spans="2:11" ht="13.5">
      <c r="B121" s="37"/>
      <c r="C121" s="37"/>
      <c r="D121" s="37"/>
      <c r="E121" s="37"/>
      <c r="F121" s="37"/>
      <c r="G121" s="37"/>
      <c r="H121" s="37"/>
      <c r="I121" s="37"/>
      <c r="J121" s="37"/>
      <c r="K121" s="37"/>
    </row>
    <row r="122" spans="2:11" ht="13.5">
      <c r="B122" s="37"/>
      <c r="C122" s="37"/>
      <c r="D122" s="37"/>
      <c r="E122" s="37"/>
      <c r="F122" s="37"/>
      <c r="G122" s="37"/>
      <c r="H122" s="37"/>
      <c r="I122" s="37"/>
      <c r="J122" s="37"/>
      <c r="K122" s="37"/>
    </row>
    <row r="123" spans="2:11" ht="13.5">
      <c r="B123" s="37"/>
      <c r="C123" s="37"/>
      <c r="D123" s="37"/>
      <c r="E123" s="37"/>
      <c r="F123" s="37"/>
      <c r="G123" s="37"/>
      <c r="H123" s="37"/>
      <c r="I123" s="37"/>
      <c r="J123" s="37"/>
      <c r="K123" s="37"/>
    </row>
    <row r="124" spans="2:11" ht="13.5">
      <c r="B124" s="37"/>
      <c r="C124" s="37"/>
      <c r="D124" s="37"/>
      <c r="E124" s="37"/>
      <c r="F124" s="37"/>
      <c r="G124" s="37"/>
      <c r="H124" s="37"/>
      <c r="I124" s="37"/>
      <c r="J124" s="37"/>
      <c r="K124" s="37"/>
    </row>
    <row r="125" spans="2:11" ht="13.5">
      <c r="B125" s="37"/>
      <c r="C125" s="37"/>
      <c r="D125" s="37"/>
      <c r="E125" s="37"/>
      <c r="F125" s="37"/>
      <c r="G125" s="37"/>
      <c r="H125" s="37"/>
      <c r="I125" s="37"/>
      <c r="J125" s="37"/>
      <c r="K125" s="37"/>
    </row>
    <row r="126" spans="2:11" ht="13.5">
      <c r="B126" s="37"/>
      <c r="C126" s="37"/>
      <c r="D126" s="37"/>
      <c r="E126" s="37"/>
      <c r="F126" s="37"/>
      <c r="G126" s="37"/>
      <c r="H126" s="37"/>
      <c r="I126" s="37"/>
      <c r="J126" s="37"/>
      <c r="K126" s="37"/>
    </row>
    <row r="127" spans="2:11" ht="13.5">
      <c r="B127" s="37"/>
      <c r="C127" s="37"/>
      <c r="D127" s="37"/>
      <c r="E127" s="37"/>
      <c r="F127" s="37"/>
      <c r="G127" s="37"/>
      <c r="H127" s="37"/>
      <c r="I127" s="37"/>
      <c r="J127" s="37"/>
      <c r="K127" s="37"/>
    </row>
    <row r="128" spans="2:11" ht="13.5">
      <c r="B128" s="37"/>
      <c r="C128" s="37"/>
      <c r="D128" s="37"/>
      <c r="E128" s="37"/>
      <c r="F128" s="37"/>
      <c r="G128" s="37"/>
      <c r="H128" s="37"/>
      <c r="I128" s="37"/>
      <c r="J128" s="37"/>
      <c r="K128" s="37"/>
    </row>
    <row r="129" spans="2:11" ht="13.5">
      <c r="B129" s="37"/>
      <c r="C129" s="37"/>
      <c r="D129" s="37"/>
      <c r="E129" s="37"/>
      <c r="F129" s="37"/>
      <c r="G129" s="37"/>
      <c r="H129" s="37"/>
      <c r="I129" s="37"/>
      <c r="J129" s="37"/>
      <c r="K129" s="37"/>
    </row>
    <row r="130" spans="2:11" ht="13.5">
      <c r="B130" s="37"/>
      <c r="C130" s="37"/>
      <c r="D130" s="37"/>
      <c r="E130" s="37"/>
      <c r="F130" s="37"/>
      <c r="G130" s="37"/>
      <c r="H130" s="37"/>
      <c r="I130" s="37"/>
      <c r="J130" s="37"/>
      <c r="K130" s="37"/>
    </row>
    <row r="131" spans="2:11" ht="13.5">
      <c r="B131" s="37"/>
      <c r="C131" s="37"/>
      <c r="D131" s="37"/>
      <c r="E131" s="37"/>
      <c r="F131" s="37"/>
      <c r="G131" s="37"/>
      <c r="H131" s="37"/>
      <c r="I131" s="37"/>
      <c r="J131" s="37"/>
      <c r="K131" s="37"/>
    </row>
    <row r="132" spans="2:11" ht="13.5">
      <c r="B132" s="37"/>
      <c r="C132" s="37"/>
      <c r="D132" s="37"/>
      <c r="E132" s="37"/>
      <c r="F132" s="37"/>
      <c r="G132" s="37"/>
      <c r="H132" s="37"/>
      <c r="I132" s="37"/>
      <c r="J132" s="37"/>
      <c r="K132" s="37"/>
    </row>
    <row r="133" spans="2:11" ht="13.5">
      <c r="B133" s="37"/>
      <c r="C133" s="37"/>
      <c r="D133" s="37"/>
      <c r="E133" s="37"/>
      <c r="F133" s="37"/>
      <c r="G133" s="37"/>
      <c r="H133" s="37"/>
      <c r="I133" s="37"/>
      <c r="J133" s="37"/>
      <c r="K133" s="37"/>
    </row>
    <row r="134" spans="2:11" ht="13.5">
      <c r="B134" s="37"/>
      <c r="C134" s="37"/>
      <c r="D134" s="37"/>
      <c r="E134" s="37"/>
      <c r="F134" s="37"/>
      <c r="G134" s="37"/>
      <c r="H134" s="37"/>
      <c r="I134" s="37"/>
      <c r="J134" s="37"/>
      <c r="K134" s="37"/>
    </row>
    <row r="135" spans="2:11" ht="13.5">
      <c r="B135" s="37"/>
      <c r="C135" s="37"/>
      <c r="D135" s="37"/>
      <c r="E135" s="37"/>
      <c r="F135" s="37"/>
      <c r="G135" s="37"/>
      <c r="H135" s="37"/>
      <c r="I135" s="37"/>
      <c r="J135" s="37"/>
      <c r="K135" s="37"/>
    </row>
    <row r="136" spans="2:11" ht="13.5">
      <c r="B136" s="37"/>
      <c r="C136" s="37"/>
      <c r="D136" s="37"/>
      <c r="E136" s="37"/>
      <c r="F136" s="37"/>
      <c r="G136" s="37"/>
      <c r="H136" s="37"/>
      <c r="I136" s="37"/>
      <c r="J136" s="37"/>
      <c r="K136" s="37"/>
    </row>
    <row r="137" spans="2:11" ht="13.5">
      <c r="B137" s="37"/>
      <c r="C137" s="37"/>
      <c r="D137" s="37"/>
      <c r="E137" s="37"/>
      <c r="F137" s="37"/>
      <c r="G137" s="37"/>
      <c r="H137" s="37"/>
      <c r="I137" s="37"/>
      <c r="J137" s="37"/>
      <c r="K137" s="37"/>
    </row>
    <row r="138" spans="2:11" ht="13.5">
      <c r="B138" s="37"/>
      <c r="C138" s="37"/>
      <c r="D138" s="37"/>
      <c r="E138" s="37"/>
      <c r="F138" s="37"/>
      <c r="G138" s="37"/>
      <c r="H138" s="37"/>
      <c r="I138" s="37"/>
      <c r="J138" s="37"/>
      <c r="K138" s="37"/>
    </row>
    <row r="139" spans="2:11" ht="13.5">
      <c r="B139" s="37"/>
      <c r="C139" s="37"/>
      <c r="D139" s="37"/>
      <c r="E139" s="37"/>
      <c r="F139" s="37"/>
      <c r="G139" s="37"/>
      <c r="H139" s="37"/>
      <c r="I139" s="37"/>
      <c r="J139" s="37"/>
      <c r="K139" s="37"/>
    </row>
    <row r="140" spans="2:11" ht="13.5">
      <c r="B140" s="37"/>
      <c r="C140" s="37"/>
      <c r="D140" s="37"/>
      <c r="E140" s="37"/>
      <c r="F140" s="37"/>
      <c r="G140" s="37"/>
      <c r="H140" s="37"/>
      <c r="I140" s="37"/>
      <c r="J140" s="37"/>
      <c r="K140" s="37"/>
    </row>
    <row r="141" spans="2:11" ht="13.5">
      <c r="B141" s="37"/>
      <c r="C141" s="37"/>
      <c r="D141" s="37"/>
      <c r="E141" s="37"/>
      <c r="F141" s="37"/>
      <c r="G141" s="37"/>
      <c r="H141" s="37"/>
      <c r="I141" s="37"/>
      <c r="J141" s="37"/>
      <c r="K141" s="37"/>
    </row>
  </sheetData>
  <mergeCells count="10">
    <mergeCell ref="B2:G2"/>
    <mergeCell ref="C4:K4"/>
    <mergeCell ref="B10:K10"/>
    <mergeCell ref="B8:K8"/>
    <mergeCell ref="B19:K19"/>
    <mergeCell ref="B6:G6"/>
    <mergeCell ref="B17:F17"/>
    <mergeCell ref="B13:K13"/>
    <mergeCell ref="B15:K15"/>
    <mergeCell ref="B11:K11"/>
  </mergeCells>
  <printOptions/>
  <pageMargins left="0.75" right="0.75" top="0.73" bottom="0.75" header="0.5" footer="0.5"/>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dimension ref="A1:L43"/>
  <sheetViews>
    <sheetView workbookViewId="0" topLeftCell="A18">
      <selection activeCell="E30" sqref="E30"/>
    </sheetView>
  </sheetViews>
  <sheetFormatPr defaultColWidth="9.140625" defaultRowHeight="12.75"/>
  <cols>
    <col min="1" max="1" width="3.8515625" style="1" customWidth="1"/>
    <col min="2" max="2" width="2.57421875" style="1" customWidth="1"/>
    <col min="3" max="3" width="16.7109375" style="1" customWidth="1"/>
    <col min="4" max="4" width="9.7109375" style="1" customWidth="1"/>
    <col min="5" max="5" width="7.28125" style="1" customWidth="1"/>
    <col min="6" max="6" width="12.00390625" style="1" customWidth="1"/>
    <col min="7" max="7" width="13.421875" style="60" customWidth="1"/>
    <col min="8" max="8" width="2.57421875" style="60" hidden="1" customWidth="1"/>
    <col min="9" max="9" width="2.140625" style="60" customWidth="1"/>
    <col min="10" max="10" width="12.57421875" style="1" customWidth="1"/>
    <col min="11" max="11" width="7.00390625" style="1" customWidth="1"/>
    <col min="12" max="12" width="2.28125" style="1" customWidth="1"/>
    <col min="13" max="16384" width="8.8515625" style="1" customWidth="1"/>
  </cols>
  <sheetData>
    <row r="1" ht="17.25">
      <c r="B1" s="65"/>
    </row>
    <row r="2" spans="1:12" ht="12.75" customHeight="1">
      <c r="A2" s="1" t="s">
        <v>121</v>
      </c>
      <c r="B2" s="69"/>
      <c r="C2" s="207" t="s">
        <v>15</v>
      </c>
      <c r="D2" s="207"/>
      <c r="E2" s="207"/>
      <c r="F2" s="207"/>
      <c r="G2" s="207"/>
      <c r="H2" s="207"/>
      <c r="I2" s="207"/>
      <c r="J2" s="207"/>
      <c r="K2" s="207"/>
      <c r="L2" s="207"/>
    </row>
    <row r="3" spans="1:12" ht="12.75" customHeight="1">
      <c r="A3" s="60"/>
      <c r="B3" s="69"/>
      <c r="C3" s="53"/>
      <c r="D3" s="53"/>
      <c r="E3" s="53"/>
      <c r="F3" s="53"/>
      <c r="G3" s="53"/>
      <c r="H3" s="53"/>
      <c r="I3" s="53"/>
      <c r="J3" s="53"/>
      <c r="K3" s="53"/>
      <c r="L3" s="53"/>
    </row>
    <row r="4" spans="1:12" ht="12.75" customHeight="1">
      <c r="A4" s="60"/>
      <c r="B4" s="69"/>
      <c r="C4" s="53"/>
      <c r="D4" s="53"/>
      <c r="E4" s="53"/>
      <c r="F4" s="53"/>
      <c r="G4" s="111" t="s">
        <v>140</v>
      </c>
      <c r="H4" s="111"/>
      <c r="I4" s="111"/>
      <c r="J4" s="111" t="s">
        <v>140</v>
      </c>
      <c r="K4" s="53"/>
      <c r="L4" s="53"/>
    </row>
    <row r="5" spans="1:12" ht="12.75" customHeight="1">
      <c r="A5" s="60"/>
      <c r="B5" s="69"/>
      <c r="C5" s="209" t="s">
        <v>202</v>
      </c>
      <c r="D5" s="209"/>
      <c r="E5" s="209"/>
      <c r="F5" s="53"/>
      <c r="G5" s="112" t="s">
        <v>266</v>
      </c>
      <c r="H5" s="111"/>
      <c r="I5" s="111"/>
      <c r="J5" s="112" t="s">
        <v>267</v>
      </c>
      <c r="K5" s="53"/>
      <c r="L5" s="53"/>
    </row>
    <row r="6" spans="1:12" ht="12.75" customHeight="1">
      <c r="A6" s="60"/>
      <c r="B6" s="69"/>
      <c r="C6" s="53"/>
      <c r="D6" s="53"/>
      <c r="E6" s="53"/>
      <c r="F6" s="53"/>
      <c r="G6" s="111" t="s">
        <v>65</v>
      </c>
      <c r="H6" s="111"/>
      <c r="I6" s="111"/>
      <c r="J6" s="111" t="s">
        <v>65</v>
      </c>
      <c r="K6" s="53"/>
      <c r="L6" s="53"/>
    </row>
    <row r="7" spans="2:12" ht="12.75">
      <c r="B7" s="91"/>
      <c r="C7" s="53"/>
      <c r="D7" s="53"/>
      <c r="E7" s="53"/>
      <c r="F7" s="53"/>
      <c r="G7" s="53"/>
      <c r="H7" s="53"/>
      <c r="I7" s="53"/>
      <c r="J7" s="53"/>
      <c r="K7" s="53"/>
      <c r="L7" s="53"/>
    </row>
    <row r="8" spans="2:12" ht="13.5" thickBot="1">
      <c r="B8" s="91"/>
      <c r="C8" s="206" t="s">
        <v>16</v>
      </c>
      <c r="D8" s="206"/>
      <c r="E8" s="206"/>
      <c r="F8" s="206"/>
      <c r="G8" s="59">
        <v>85740</v>
      </c>
      <c r="H8" s="53"/>
      <c r="I8" s="53"/>
      <c r="J8" s="59">
        <v>32575</v>
      </c>
      <c r="K8" s="53"/>
      <c r="L8" s="53"/>
    </row>
    <row r="9" spans="2:12" ht="13.5" thickTop="1">
      <c r="B9" s="91"/>
      <c r="C9" s="94"/>
      <c r="D9" s="94"/>
      <c r="E9" s="94"/>
      <c r="F9" s="94"/>
      <c r="G9" s="58"/>
      <c r="H9" s="53"/>
      <c r="I9" s="53"/>
      <c r="J9" s="57"/>
      <c r="K9" s="53"/>
      <c r="L9" s="53"/>
    </row>
    <row r="10" spans="2:12" ht="12.75">
      <c r="B10" s="91"/>
      <c r="C10" s="208" t="s">
        <v>159</v>
      </c>
      <c r="D10" s="208"/>
      <c r="E10" s="208"/>
      <c r="F10" s="208"/>
      <c r="G10" s="58">
        <v>1162589368</v>
      </c>
      <c r="H10" s="53"/>
      <c r="I10" s="53"/>
      <c r="J10" s="58">
        <v>709998305</v>
      </c>
      <c r="K10" s="53"/>
      <c r="L10" s="53"/>
    </row>
    <row r="11" spans="2:12" ht="12.75">
      <c r="B11" s="91"/>
      <c r="C11" s="206" t="s">
        <v>182</v>
      </c>
      <c r="D11" s="206"/>
      <c r="E11" s="206"/>
      <c r="F11" s="206"/>
      <c r="G11" s="149">
        <v>0</v>
      </c>
      <c r="H11" s="53"/>
      <c r="I11" s="53"/>
      <c r="J11" s="109">
        <v>29947123</v>
      </c>
      <c r="K11" s="53"/>
      <c r="L11" s="53"/>
    </row>
    <row r="12" spans="2:12" ht="12.75">
      <c r="B12" s="91"/>
      <c r="C12" s="210" t="s">
        <v>278</v>
      </c>
      <c r="D12" s="210"/>
      <c r="E12" s="210"/>
      <c r="F12" s="210"/>
      <c r="G12" s="149">
        <v>0</v>
      </c>
      <c r="H12" s="53"/>
      <c r="I12" s="53"/>
      <c r="J12" s="109">
        <v>23357960</v>
      </c>
      <c r="K12" s="53"/>
      <c r="L12" s="53"/>
    </row>
    <row r="13" spans="2:12" ht="13.5" customHeight="1">
      <c r="B13" s="91"/>
      <c r="C13" s="206" t="s">
        <v>299</v>
      </c>
      <c r="D13" s="206"/>
      <c r="E13" s="206"/>
      <c r="F13" s="206"/>
      <c r="G13" s="149">
        <v>34</v>
      </c>
      <c r="H13" s="53"/>
      <c r="I13" s="53"/>
      <c r="J13" s="109">
        <v>0</v>
      </c>
      <c r="K13" s="53"/>
      <c r="L13" s="53"/>
    </row>
    <row r="14" spans="2:12" ht="13.5" thickBot="1">
      <c r="B14" s="91"/>
      <c r="C14" s="206" t="s">
        <v>200</v>
      </c>
      <c r="D14" s="206"/>
      <c r="E14" s="206"/>
      <c r="F14" s="206"/>
      <c r="G14" s="164">
        <f>SUM(G10:G13)</f>
        <v>1162589402</v>
      </c>
      <c r="H14" s="53"/>
      <c r="I14" s="53"/>
      <c r="J14" s="159">
        <f>SUM(J10:J12)</f>
        <v>763303388</v>
      </c>
      <c r="K14" s="53"/>
      <c r="L14" s="53"/>
    </row>
    <row r="15" spans="2:12" ht="13.5" thickTop="1">
      <c r="B15" s="91"/>
      <c r="C15" s="54"/>
      <c r="D15" s="54"/>
      <c r="E15" s="54"/>
      <c r="F15" s="54"/>
      <c r="G15" s="57"/>
      <c r="H15" s="53"/>
      <c r="I15" s="53"/>
      <c r="J15" s="108"/>
      <c r="K15" s="53"/>
      <c r="L15" s="53"/>
    </row>
    <row r="16" spans="2:12" ht="13.5" thickBot="1">
      <c r="B16" s="91"/>
      <c r="C16" s="206" t="s">
        <v>201</v>
      </c>
      <c r="D16" s="206"/>
      <c r="E16" s="206"/>
      <c r="F16" s="206"/>
      <c r="G16" s="135">
        <f>(G8*1000/G14)*100</f>
        <v>7.374916703395168</v>
      </c>
      <c r="H16" s="53"/>
      <c r="I16" s="53"/>
      <c r="J16" s="135">
        <f>(J8*1000/J14)*100</f>
        <v>4.267634666911762</v>
      </c>
      <c r="K16" s="53"/>
      <c r="L16" s="53"/>
    </row>
    <row r="17" spans="2:12" ht="13.5" thickTop="1">
      <c r="B17" s="91"/>
      <c r="C17" s="53"/>
      <c r="D17" s="53"/>
      <c r="E17" s="53"/>
      <c r="F17" s="53"/>
      <c r="G17" s="134"/>
      <c r="H17" s="53"/>
      <c r="I17" s="53"/>
      <c r="K17" s="53"/>
      <c r="L17" s="53"/>
    </row>
    <row r="18" spans="2:12" ht="12.75">
      <c r="B18" s="91"/>
      <c r="C18" s="53"/>
      <c r="D18" s="53"/>
      <c r="E18" s="53"/>
      <c r="F18" s="53"/>
      <c r="G18" s="53"/>
      <c r="H18" s="53"/>
      <c r="I18" s="53"/>
      <c r="J18" s="53"/>
      <c r="K18" s="53"/>
      <c r="L18" s="53"/>
    </row>
    <row r="19" spans="2:12" ht="12.75">
      <c r="B19" s="91"/>
      <c r="C19" s="211" t="s">
        <v>203</v>
      </c>
      <c r="D19" s="211"/>
      <c r="E19" s="211"/>
      <c r="F19" s="211"/>
      <c r="G19" s="53"/>
      <c r="H19" s="53"/>
      <c r="I19" s="53"/>
      <c r="J19" s="53"/>
      <c r="K19" s="53"/>
      <c r="L19" s="53"/>
    </row>
    <row r="20" spans="2:12" ht="12.75">
      <c r="B20" s="91"/>
      <c r="C20" s="55"/>
      <c r="D20" s="55"/>
      <c r="E20" s="55"/>
      <c r="F20" s="55"/>
      <c r="G20" s="53"/>
      <c r="H20" s="53"/>
      <c r="I20" s="53"/>
      <c r="J20" s="53"/>
      <c r="K20" s="53"/>
      <c r="L20" s="53"/>
    </row>
    <row r="21" spans="2:12" ht="13.5" thickBot="1">
      <c r="B21" s="91"/>
      <c r="C21" s="206" t="s">
        <v>16</v>
      </c>
      <c r="D21" s="206"/>
      <c r="E21" s="206"/>
      <c r="F21" s="206"/>
      <c r="G21" s="59">
        <v>85740</v>
      </c>
      <c r="H21" s="57"/>
      <c r="I21" s="57"/>
      <c r="J21" s="59">
        <v>32575</v>
      </c>
      <c r="K21" s="53"/>
      <c r="L21" s="53"/>
    </row>
    <row r="22" spans="2:12" ht="13.5" thickTop="1">
      <c r="B22" s="91"/>
      <c r="C22" s="94"/>
      <c r="D22" s="94"/>
      <c r="E22" s="94"/>
      <c r="F22" s="94"/>
      <c r="G22" s="57"/>
      <c r="H22" s="57"/>
      <c r="I22" s="57"/>
      <c r="J22" s="108"/>
      <c r="K22" s="53"/>
      <c r="L22" s="53"/>
    </row>
    <row r="23" spans="2:12" ht="12.75">
      <c r="B23" s="91"/>
      <c r="C23" s="206" t="s">
        <v>200</v>
      </c>
      <c r="D23" s="206"/>
      <c r="E23" s="206"/>
      <c r="F23" s="206"/>
      <c r="G23" s="58">
        <v>1162589402</v>
      </c>
      <c r="H23" s="160"/>
      <c r="I23" s="160"/>
      <c r="J23" s="58">
        <v>763303388</v>
      </c>
      <c r="K23" s="53"/>
      <c r="L23" s="53"/>
    </row>
    <row r="24" spans="2:12" ht="12.75">
      <c r="B24" s="91"/>
      <c r="C24" s="210" t="s">
        <v>318</v>
      </c>
      <c r="D24" s="210"/>
      <c r="E24" s="210"/>
      <c r="F24" s="210"/>
      <c r="G24" s="58"/>
      <c r="H24" s="160"/>
      <c r="I24" s="160"/>
      <c r="J24" s="149"/>
      <c r="K24" s="53"/>
      <c r="L24" s="53"/>
    </row>
    <row r="25" spans="2:12" ht="12.75" customHeight="1">
      <c r="B25" s="91"/>
      <c r="C25" s="206" t="s">
        <v>335</v>
      </c>
      <c r="D25" s="206"/>
      <c r="E25" s="206"/>
      <c r="F25" s="206"/>
      <c r="G25" s="58">
        <v>27383025</v>
      </c>
      <c r="H25" s="160"/>
      <c r="I25" s="160"/>
      <c r="J25" s="149">
        <v>0</v>
      </c>
      <c r="K25" s="53"/>
      <c r="L25" s="53" t="s">
        <v>65</v>
      </c>
    </row>
    <row r="26" spans="2:12" ht="12.75" customHeight="1">
      <c r="B26" s="91"/>
      <c r="C26" s="94"/>
      <c r="D26" s="94"/>
      <c r="E26" s="94"/>
      <c r="F26" s="94"/>
      <c r="G26" s="58"/>
      <c r="H26" s="160"/>
      <c r="I26" s="160"/>
      <c r="J26" s="149"/>
      <c r="K26" s="53"/>
      <c r="L26" s="53"/>
    </row>
    <row r="27" spans="2:12" ht="12.75" customHeight="1" thickBot="1">
      <c r="B27" s="91"/>
      <c r="C27" s="206" t="s">
        <v>200</v>
      </c>
      <c r="D27" s="206"/>
      <c r="E27" s="206"/>
      <c r="F27" s="206"/>
      <c r="G27" s="164">
        <f>SUM(G23:G26)</f>
        <v>1189972427</v>
      </c>
      <c r="H27" s="160"/>
      <c r="I27" s="160"/>
      <c r="J27" s="164">
        <f>SUM(J23:J26)</f>
        <v>763303388</v>
      </c>
      <c r="K27" s="53"/>
      <c r="L27" s="53"/>
    </row>
    <row r="28" spans="3:10" ht="13.5" thickTop="1">
      <c r="C28" s="54"/>
      <c r="D28" s="54"/>
      <c r="E28" s="54"/>
      <c r="F28" s="54"/>
      <c r="G28" s="161"/>
      <c r="H28" s="162"/>
      <c r="I28" s="162"/>
      <c r="J28" s="161"/>
    </row>
    <row r="29" spans="2:11" ht="13.5" customHeight="1" thickBot="1">
      <c r="B29" s="122"/>
      <c r="C29" s="206" t="s">
        <v>284</v>
      </c>
      <c r="D29" s="206"/>
      <c r="E29" s="206"/>
      <c r="F29" s="206"/>
      <c r="G29" s="165">
        <v>7.21</v>
      </c>
      <c r="H29" s="163"/>
      <c r="I29" s="163"/>
      <c r="J29" s="165">
        <v>4.27</v>
      </c>
      <c r="K29" s="51"/>
    </row>
    <row r="30" spans="2:11" ht="13.5" customHeight="1" thickTop="1">
      <c r="B30" s="122"/>
      <c r="C30" s="94"/>
      <c r="D30" s="94"/>
      <c r="E30" s="94"/>
      <c r="F30" s="94"/>
      <c r="G30" s="166"/>
      <c r="H30" s="163"/>
      <c r="I30" s="163"/>
      <c r="J30" s="163"/>
      <c r="K30" s="51"/>
    </row>
    <row r="31" spans="2:11" ht="13.5" customHeight="1">
      <c r="B31" s="122"/>
      <c r="C31" s="94"/>
      <c r="D31" s="94"/>
      <c r="E31" s="94"/>
      <c r="F31" s="94"/>
      <c r="G31" s="166"/>
      <c r="H31" s="163"/>
      <c r="I31" s="163"/>
      <c r="J31" s="163"/>
      <c r="K31" s="51"/>
    </row>
    <row r="32" spans="2:11" ht="13.5" customHeight="1">
      <c r="B32" s="122"/>
      <c r="C32" s="94"/>
      <c r="D32" s="94"/>
      <c r="E32" s="94"/>
      <c r="F32" s="94"/>
      <c r="G32" s="166"/>
      <c r="H32" s="163"/>
      <c r="I32" s="163"/>
      <c r="J32" s="163"/>
      <c r="K32" s="51"/>
    </row>
    <row r="33" spans="2:11" ht="13.5" customHeight="1">
      <c r="B33" s="122"/>
      <c r="C33" s="94"/>
      <c r="D33" s="94"/>
      <c r="E33" s="94"/>
      <c r="F33" s="94"/>
      <c r="G33" s="166"/>
      <c r="H33" s="163"/>
      <c r="I33" s="163"/>
      <c r="J33" s="163"/>
      <c r="K33" s="51"/>
    </row>
    <row r="35" ht="12.75">
      <c r="C35" s="60" t="s">
        <v>80</v>
      </c>
    </row>
    <row r="39" ht="12.75">
      <c r="C39" s="60" t="s">
        <v>88</v>
      </c>
    </row>
    <row r="40" ht="12.75">
      <c r="C40" s="1" t="s">
        <v>81</v>
      </c>
    </row>
    <row r="41" ht="12.75">
      <c r="C41" s="1" t="s">
        <v>82</v>
      </c>
    </row>
    <row r="43" ht="12.75">
      <c r="C43" s="148" t="s">
        <v>279</v>
      </c>
    </row>
  </sheetData>
  <mergeCells count="16">
    <mergeCell ref="C27:F27"/>
    <mergeCell ref="C29:F29"/>
    <mergeCell ref="C25:F25"/>
    <mergeCell ref="C21:F21"/>
    <mergeCell ref="C23:F23"/>
    <mergeCell ref="C24:F24"/>
    <mergeCell ref="C12:F12"/>
    <mergeCell ref="C14:F14"/>
    <mergeCell ref="C16:F16"/>
    <mergeCell ref="C19:F19"/>
    <mergeCell ref="C13:F13"/>
    <mergeCell ref="C11:F11"/>
    <mergeCell ref="C2:L2"/>
    <mergeCell ref="C8:F8"/>
    <mergeCell ref="C10:F10"/>
    <mergeCell ref="C5:E5"/>
  </mergeCells>
  <printOptions/>
  <pageMargins left="0.67" right="0.54" top="0.94" bottom="0.5905511811023623" header="1.01" footer="0.5118110236220472"/>
  <pageSetup horizontalDpi="300" verticalDpi="300" orientation="portrait" paperSize="9" scale="96" r:id="rId1"/>
</worksheet>
</file>

<file path=xl/worksheets/sheet13.xml><?xml version="1.0" encoding="utf-8"?>
<worksheet xmlns="http://schemas.openxmlformats.org/spreadsheetml/2006/main" xmlns:r="http://schemas.openxmlformats.org/officeDocument/2006/relationships">
  <dimension ref="A1:AU139"/>
  <sheetViews>
    <sheetView workbookViewId="0" topLeftCell="C6">
      <selection activeCell="J25" sqref="J25"/>
    </sheetView>
  </sheetViews>
  <sheetFormatPr defaultColWidth="9.140625" defaultRowHeight="12.75"/>
  <cols>
    <col min="1" max="1" width="4.57421875" style="1" customWidth="1"/>
    <col min="2" max="2" width="28.28125" style="1" customWidth="1"/>
    <col min="3" max="8" width="12.7109375" style="1" customWidth="1"/>
    <col min="9" max="9" width="1.7109375" style="1" customWidth="1"/>
    <col min="10" max="10" width="12.7109375" style="1" customWidth="1"/>
    <col min="11" max="16384" width="8.8515625" style="1" customWidth="1"/>
  </cols>
  <sheetData>
    <row r="1" spans="1:10" ht="14.25">
      <c r="A1" s="60" t="s">
        <v>174</v>
      </c>
      <c r="B1" s="3" t="s">
        <v>280</v>
      </c>
      <c r="J1" s="113" t="s">
        <v>175</v>
      </c>
    </row>
    <row r="3" spans="2:7" ht="12.75">
      <c r="B3" s="110" t="s">
        <v>160</v>
      </c>
      <c r="G3" s="1" t="s">
        <v>65</v>
      </c>
    </row>
    <row r="5" spans="3:10" ht="12.75">
      <c r="C5" s="212" t="s">
        <v>281</v>
      </c>
      <c r="D5" s="212"/>
      <c r="E5" s="212"/>
      <c r="F5" s="212"/>
      <c r="G5" s="212"/>
      <c r="H5" s="212"/>
      <c r="I5" s="212"/>
      <c r="J5" s="212"/>
    </row>
    <row r="6" spans="3:10" ht="12.75">
      <c r="C6" s="32" t="s">
        <v>162</v>
      </c>
      <c r="D6" s="32" t="s">
        <v>163</v>
      </c>
      <c r="E6" s="32"/>
      <c r="F6" s="32" t="s">
        <v>176</v>
      </c>
      <c r="G6" s="32"/>
      <c r="I6" s="32"/>
      <c r="J6" s="32" t="s">
        <v>172</v>
      </c>
    </row>
    <row r="7" spans="3:9" ht="12.75">
      <c r="C7" s="32" t="s">
        <v>161</v>
      </c>
      <c r="D7" s="32" t="s">
        <v>161</v>
      </c>
      <c r="E7" s="32" t="s">
        <v>164</v>
      </c>
      <c r="F7" s="32" t="s">
        <v>177</v>
      </c>
      <c r="G7" s="32" t="s">
        <v>64</v>
      </c>
      <c r="H7" s="32" t="s">
        <v>171</v>
      </c>
      <c r="I7" s="32"/>
    </row>
    <row r="8" spans="3:10" ht="12.75">
      <c r="C8" s="32" t="s">
        <v>18</v>
      </c>
      <c r="D8" s="32" t="s">
        <v>18</v>
      </c>
      <c r="E8" s="32" t="s">
        <v>18</v>
      </c>
      <c r="F8" s="32" t="s">
        <v>18</v>
      </c>
      <c r="G8" s="32" t="s">
        <v>18</v>
      </c>
      <c r="H8" s="32" t="s">
        <v>18</v>
      </c>
      <c r="J8" s="32" t="s">
        <v>18</v>
      </c>
    </row>
    <row r="10" ht="12.75">
      <c r="B10" s="110" t="s">
        <v>197</v>
      </c>
    </row>
    <row r="11" spans="3:33" ht="12.75">
      <c r="C11" s="48"/>
      <c r="D11" s="48"/>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row>
    <row r="12" spans="2:33" ht="12.75">
      <c r="B12" s="1" t="s">
        <v>198</v>
      </c>
      <c r="C12" s="48">
        <v>559332</v>
      </c>
      <c r="D12" s="48">
        <v>90527</v>
      </c>
      <c r="E12" s="48">
        <v>73561</v>
      </c>
      <c r="F12" s="48">
        <v>2538</v>
      </c>
      <c r="G12" s="48">
        <v>319</v>
      </c>
      <c r="H12" s="48"/>
      <c r="I12" s="48"/>
      <c r="J12" s="48">
        <f>SUM(C12:H12)</f>
        <v>726277</v>
      </c>
      <c r="K12" s="48"/>
      <c r="L12" s="48"/>
      <c r="M12" s="48"/>
      <c r="N12" s="48"/>
      <c r="O12" s="48"/>
      <c r="P12" s="48"/>
      <c r="Q12" s="48"/>
      <c r="R12" s="48"/>
      <c r="S12" s="48"/>
      <c r="T12" s="48"/>
      <c r="U12" s="48"/>
      <c r="V12" s="48"/>
      <c r="W12" s="48"/>
      <c r="X12" s="48"/>
      <c r="Y12" s="48"/>
      <c r="Z12" s="48"/>
      <c r="AA12" s="48"/>
      <c r="AB12" s="48"/>
      <c r="AC12" s="48"/>
      <c r="AD12" s="48"/>
      <c r="AE12" s="48"/>
      <c r="AF12" s="48"/>
      <c r="AG12" s="48"/>
    </row>
    <row r="13" spans="2:33" ht="12.75">
      <c r="B13" s="1" t="s">
        <v>199</v>
      </c>
      <c r="C13" s="48">
        <v>30761</v>
      </c>
      <c r="D13" s="48">
        <v>750</v>
      </c>
      <c r="E13" s="48">
        <v>0</v>
      </c>
      <c r="F13" s="48">
        <v>0</v>
      </c>
      <c r="G13" s="48">
        <v>60869</v>
      </c>
      <c r="H13" s="98">
        <v>-92380</v>
      </c>
      <c r="I13" s="98"/>
      <c r="J13" s="48">
        <f>SUM(C13:H13)</f>
        <v>0</v>
      </c>
      <c r="K13" s="48"/>
      <c r="L13" s="48"/>
      <c r="M13" s="48"/>
      <c r="N13" s="48"/>
      <c r="O13" s="48"/>
      <c r="P13" s="48"/>
      <c r="Q13" s="48"/>
      <c r="R13" s="48"/>
      <c r="S13" s="48"/>
      <c r="T13" s="48"/>
      <c r="U13" s="48"/>
      <c r="V13" s="48"/>
      <c r="W13" s="48"/>
      <c r="X13" s="48"/>
      <c r="Y13" s="48"/>
      <c r="Z13" s="48"/>
      <c r="AA13" s="48"/>
      <c r="AB13" s="48"/>
      <c r="AC13" s="48"/>
      <c r="AD13" s="48"/>
      <c r="AE13" s="48"/>
      <c r="AF13" s="48"/>
      <c r="AG13" s="48"/>
    </row>
    <row r="14" spans="2:47" ht="13.5" thickBot="1">
      <c r="B14" s="1" t="s">
        <v>165</v>
      </c>
      <c r="C14" s="107">
        <f>+C13+C12</f>
        <v>590093</v>
      </c>
      <c r="D14" s="107">
        <f>+D13+D12</f>
        <v>91277</v>
      </c>
      <c r="E14" s="107">
        <f>+E13+E12</f>
        <v>73561</v>
      </c>
      <c r="F14" s="107">
        <f>+F13+F12</f>
        <v>2538</v>
      </c>
      <c r="G14" s="107">
        <f>+G13+G12</f>
        <v>61188</v>
      </c>
      <c r="H14" s="48"/>
      <c r="I14" s="48"/>
      <c r="J14" s="107">
        <f>+J13+J12</f>
        <v>726277</v>
      </c>
      <c r="K14" s="98"/>
      <c r="L14" s="98"/>
      <c r="M14" s="98"/>
      <c r="N14" s="98"/>
      <c r="O14" s="98"/>
      <c r="P14" s="98"/>
      <c r="Q14" s="98"/>
      <c r="R14" s="98"/>
      <c r="S14" s="98"/>
      <c r="T14" s="98"/>
      <c r="U14" s="98"/>
      <c r="V14" s="98"/>
      <c r="W14" s="98"/>
      <c r="X14" s="98"/>
      <c r="Y14" s="98"/>
      <c r="Z14" s="98"/>
      <c r="AA14" s="98"/>
      <c r="AB14" s="98"/>
      <c r="AC14" s="98"/>
      <c r="AD14" s="98"/>
      <c r="AE14" s="98"/>
      <c r="AF14" s="98"/>
      <c r="AG14" s="98"/>
      <c r="AH14" s="30"/>
      <c r="AI14" s="30"/>
      <c r="AJ14" s="30"/>
      <c r="AK14" s="30"/>
      <c r="AL14" s="30"/>
      <c r="AM14" s="30"/>
      <c r="AN14" s="30"/>
      <c r="AO14" s="30"/>
      <c r="AP14" s="30"/>
      <c r="AQ14" s="30"/>
      <c r="AR14" s="30"/>
      <c r="AS14" s="30"/>
      <c r="AT14" s="30"/>
      <c r="AU14" s="30"/>
    </row>
    <row r="15" spans="3:33" ht="12.75">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row>
    <row r="16" spans="3:33" ht="12.75">
      <c r="C16" s="48"/>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row>
    <row r="17" spans="2:33" ht="12.75">
      <c r="B17" s="110" t="s">
        <v>166</v>
      </c>
      <c r="C17" s="48"/>
      <c r="D17" s="48"/>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row>
    <row r="18" spans="2:33" ht="12.75">
      <c r="B18" s="1" t="s">
        <v>167</v>
      </c>
      <c r="C18" s="48">
        <v>208678</v>
      </c>
      <c r="D18" s="48">
        <v>43100</v>
      </c>
      <c r="E18" s="48">
        <v>27759</v>
      </c>
      <c r="F18" s="48">
        <v>737</v>
      </c>
      <c r="G18" s="48">
        <v>63091</v>
      </c>
      <c r="H18" s="48">
        <v>-93102</v>
      </c>
      <c r="I18" s="48"/>
      <c r="J18" s="48">
        <f>SUM(C18:H18)</f>
        <v>250263</v>
      </c>
      <c r="K18" s="48"/>
      <c r="L18" s="48"/>
      <c r="M18" s="48"/>
      <c r="N18" s="48"/>
      <c r="O18" s="48"/>
      <c r="P18" s="48"/>
      <c r="Q18" s="48"/>
      <c r="R18" s="48"/>
      <c r="S18" s="48"/>
      <c r="T18" s="48"/>
      <c r="U18" s="48"/>
      <c r="V18" s="48"/>
      <c r="W18" s="48"/>
      <c r="X18" s="48"/>
      <c r="Y18" s="48"/>
      <c r="Z18" s="48"/>
      <c r="AA18" s="48"/>
      <c r="AB18" s="48"/>
      <c r="AC18" s="48"/>
      <c r="AD18" s="48"/>
      <c r="AE18" s="48"/>
      <c r="AF18" s="48"/>
      <c r="AG18" s="48"/>
    </row>
    <row r="19" spans="2:33" ht="12.75">
      <c r="B19" s="1" t="s">
        <v>204</v>
      </c>
      <c r="C19" s="98"/>
      <c r="D19" s="98"/>
      <c r="E19" s="98"/>
      <c r="F19" s="98"/>
      <c r="G19" s="98"/>
      <c r="H19" s="48"/>
      <c r="I19" s="48"/>
      <c r="J19" s="97">
        <v>-20731</v>
      </c>
      <c r="K19" s="48"/>
      <c r="L19" s="48"/>
      <c r="M19" s="48"/>
      <c r="N19" s="48"/>
      <c r="O19" s="48"/>
      <c r="P19" s="48"/>
      <c r="Q19" s="48"/>
      <c r="R19" s="48"/>
      <c r="S19" s="48"/>
      <c r="T19" s="48"/>
      <c r="U19" s="48"/>
      <c r="V19" s="48"/>
      <c r="W19" s="48"/>
      <c r="X19" s="48"/>
      <c r="Y19" s="48"/>
      <c r="Z19" s="48"/>
      <c r="AA19" s="48"/>
      <c r="AB19" s="48"/>
      <c r="AC19" s="48"/>
      <c r="AD19" s="48"/>
      <c r="AE19" s="48"/>
      <c r="AF19" s="48"/>
      <c r="AG19" s="48"/>
    </row>
    <row r="20" spans="2:33" ht="12.75">
      <c r="B20" s="1" t="s">
        <v>168</v>
      </c>
      <c r="C20" s="98"/>
      <c r="D20" s="98"/>
      <c r="E20" s="98"/>
      <c r="F20" s="98"/>
      <c r="G20" s="98"/>
      <c r="H20" s="48"/>
      <c r="I20" s="48"/>
      <c r="J20" s="48">
        <f>+J19+J18</f>
        <v>229532</v>
      </c>
      <c r="K20" s="48"/>
      <c r="L20" s="48"/>
      <c r="M20" s="48"/>
      <c r="N20" s="48"/>
      <c r="O20" s="48"/>
      <c r="P20" s="48"/>
      <c r="Q20" s="48"/>
      <c r="R20" s="48"/>
      <c r="S20" s="48"/>
      <c r="T20" s="48"/>
      <c r="U20" s="48"/>
      <c r="V20" s="48"/>
      <c r="W20" s="48"/>
      <c r="X20" s="48"/>
      <c r="Y20" s="48"/>
      <c r="Z20" s="48"/>
      <c r="AA20" s="48"/>
      <c r="AB20" s="48"/>
      <c r="AC20" s="48"/>
      <c r="AD20" s="48"/>
      <c r="AE20" s="48"/>
      <c r="AF20" s="48"/>
      <c r="AG20" s="48"/>
    </row>
    <row r="21" spans="2:33" ht="12.75">
      <c r="B21" s="1" t="s">
        <v>153</v>
      </c>
      <c r="C21" s="98"/>
      <c r="D21" s="98"/>
      <c r="E21" s="98"/>
      <c r="F21" s="98"/>
      <c r="G21" s="98"/>
      <c r="H21" s="48"/>
      <c r="I21" s="48"/>
      <c r="J21" s="98">
        <v>-101738</v>
      </c>
      <c r="K21" s="48"/>
      <c r="L21" s="48"/>
      <c r="M21" s="48"/>
      <c r="N21" s="48"/>
      <c r="O21" s="48"/>
      <c r="P21" s="48"/>
      <c r="Q21" s="48"/>
      <c r="R21" s="48"/>
      <c r="S21" s="48"/>
      <c r="T21" s="48"/>
      <c r="U21" s="48"/>
      <c r="V21" s="48"/>
      <c r="W21" s="48"/>
      <c r="X21" s="48"/>
      <c r="Y21" s="48"/>
      <c r="Z21" s="48"/>
      <c r="AA21" s="48"/>
      <c r="AB21" s="48"/>
      <c r="AC21" s="48"/>
      <c r="AD21" s="48"/>
      <c r="AE21" s="48"/>
      <c r="AF21" s="48"/>
      <c r="AG21" s="48"/>
    </row>
    <row r="22" spans="2:33" ht="12.75">
      <c r="B22" s="1" t="s">
        <v>125</v>
      </c>
      <c r="C22" s="98"/>
      <c r="D22" s="98"/>
      <c r="E22" s="98"/>
      <c r="F22" s="98"/>
      <c r="G22" s="98"/>
      <c r="H22" s="48"/>
      <c r="I22" s="48"/>
      <c r="J22" s="97">
        <v>-41885</v>
      </c>
      <c r="K22" s="48"/>
      <c r="L22" s="48"/>
      <c r="M22" s="48"/>
      <c r="N22" s="48"/>
      <c r="O22" s="48"/>
      <c r="P22" s="48"/>
      <c r="Q22" s="48"/>
      <c r="R22" s="48"/>
      <c r="S22" s="48"/>
      <c r="T22" s="48"/>
      <c r="U22" s="48"/>
      <c r="V22" s="48"/>
      <c r="W22" s="48"/>
      <c r="X22" s="48"/>
      <c r="Y22" s="48"/>
      <c r="Z22" s="48"/>
      <c r="AA22" s="48"/>
      <c r="AB22" s="48"/>
      <c r="AC22" s="48"/>
      <c r="AD22" s="48"/>
      <c r="AE22" s="48"/>
      <c r="AF22" s="48"/>
      <c r="AG22" s="48"/>
    </row>
    <row r="23" spans="2:33" ht="12.75">
      <c r="B23" s="1" t="s">
        <v>170</v>
      </c>
      <c r="C23" s="98"/>
      <c r="D23" s="98"/>
      <c r="E23" s="98"/>
      <c r="F23" s="98"/>
      <c r="G23" s="98"/>
      <c r="H23" s="48"/>
      <c r="I23" s="48"/>
      <c r="J23" s="98">
        <f>SUM(J20:J22)</f>
        <v>85909</v>
      </c>
      <c r="K23" s="48"/>
      <c r="L23" s="48"/>
      <c r="M23" s="48"/>
      <c r="N23" s="48"/>
      <c r="O23" s="48"/>
      <c r="P23" s="48"/>
      <c r="Q23" s="48"/>
      <c r="R23" s="48"/>
      <c r="S23" s="48"/>
      <c r="T23" s="48"/>
      <c r="U23" s="48"/>
      <c r="V23" s="48"/>
      <c r="W23" s="48"/>
      <c r="X23" s="48"/>
      <c r="Y23" s="48"/>
      <c r="Z23" s="48"/>
      <c r="AA23" s="48"/>
      <c r="AB23" s="48"/>
      <c r="AC23" s="48"/>
      <c r="AD23" s="48"/>
      <c r="AE23" s="48"/>
      <c r="AF23" s="48"/>
      <c r="AG23" s="48"/>
    </row>
    <row r="24" spans="2:33" ht="12.75">
      <c r="B24" s="1" t="s">
        <v>156</v>
      </c>
      <c r="C24" s="98"/>
      <c r="D24" s="98"/>
      <c r="E24" s="98"/>
      <c r="F24" s="98"/>
      <c r="G24" s="98"/>
      <c r="H24" s="48"/>
      <c r="I24" s="48"/>
      <c r="J24" s="98">
        <v>-169</v>
      </c>
      <c r="K24" s="48"/>
      <c r="L24" s="48"/>
      <c r="M24" s="48"/>
      <c r="N24" s="48"/>
      <c r="O24" s="48"/>
      <c r="P24" s="48"/>
      <c r="Q24" s="48"/>
      <c r="R24" s="48"/>
      <c r="S24" s="48"/>
      <c r="T24" s="48"/>
      <c r="U24" s="48"/>
      <c r="V24" s="48"/>
      <c r="W24" s="48"/>
      <c r="X24" s="48"/>
      <c r="Y24" s="48"/>
      <c r="Z24" s="48"/>
      <c r="AA24" s="48"/>
      <c r="AB24" s="48"/>
      <c r="AC24" s="48"/>
      <c r="AD24" s="48"/>
      <c r="AE24" s="48"/>
      <c r="AF24" s="48"/>
      <c r="AG24" s="48"/>
    </row>
    <row r="25" spans="2:33" ht="13.5" thickBot="1">
      <c r="B25" s="1" t="s">
        <v>183</v>
      </c>
      <c r="C25" s="98"/>
      <c r="D25" s="98"/>
      <c r="E25" s="98"/>
      <c r="F25" s="98"/>
      <c r="G25" s="98"/>
      <c r="H25" s="48"/>
      <c r="I25" s="48"/>
      <c r="J25" s="107">
        <f>+J24+J23</f>
        <v>85740</v>
      </c>
      <c r="K25" s="48"/>
      <c r="L25" s="48"/>
      <c r="M25" s="48"/>
      <c r="N25" s="48"/>
      <c r="O25" s="48"/>
      <c r="P25" s="48"/>
      <c r="Q25" s="48"/>
      <c r="R25" s="48"/>
      <c r="S25" s="48"/>
      <c r="T25" s="48"/>
      <c r="U25" s="48"/>
      <c r="V25" s="48"/>
      <c r="W25" s="48"/>
      <c r="X25" s="48"/>
      <c r="Y25" s="48"/>
      <c r="Z25" s="48"/>
      <c r="AA25" s="48"/>
      <c r="AB25" s="48"/>
      <c r="AC25" s="48"/>
      <c r="AD25" s="48"/>
      <c r="AE25" s="48"/>
      <c r="AF25" s="48"/>
      <c r="AG25" s="48"/>
    </row>
    <row r="26" spans="3:33" ht="12.75">
      <c r="C26" s="98"/>
      <c r="D26" s="98"/>
      <c r="E26" s="98"/>
      <c r="F26" s="98"/>
      <c r="G26" s="98"/>
      <c r="H26" s="48"/>
      <c r="I26" s="48"/>
      <c r="J26" s="98"/>
      <c r="K26" s="48"/>
      <c r="L26" s="48"/>
      <c r="M26" s="48"/>
      <c r="N26" s="48"/>
      <c r="O26" s="48"/>
      <c r="P26" s="48"/>
      <c r="Q26" s="48"/>
      <c r="R26" s="48"/>
      <c r="S26" s="48"/>
      <c r="T26" s="48"/>
      <c r="U26" s="48"/>
      <c r="V26" s="48"/>
      <c r="W26" s="48"/>
      <c r="X26" s="48"/>
      <c r="Y26" s="48"/>
      <c r="Z26" s="48"/>
      <c r="AA26" s="48"/>
      <c r="AB26" s="48"/>
      <c r="AC26" s="48"/>
      <c r="AD26" s="48"/>
      <c r="AE26" s="48"/>
      <c r="AF26" s="48"/>
      <c r="AG26" s="48"/>
    </row>
    <row r="27" spans="3:33" ht="12.75">
      <c r="C27" s="98"/>
      <c r="D27" s="98"/>
      <c r="E27" s="98"/>
      <c r="F27" s="98"/>
      <c r="G27" s="98"/>
      <c r="H27" s="48"/>
      <c r="I27" s="48"/>
      <c r="J27" s="98"/>
      <c r="K27" s="48"/>
      <c r="L27" s="48"/>
      <c r="M27" s="48"/>
      <c r="N27" s="48"/>
      <c r="O27" s="48"/>
      <c r="P27" s="48"/>
      <c r="Q27" s="48"/>
      <c r="R27" s="48"/>
      <c r="S27" s="48"/>
      <c r="T27" s="48"/>
      <c r="U27" s="48"/>
      <c r="V27" s="48"/>
      <c r="W27" s="48"/>
      <c r="X27" s="48"/>
      <c r="Y27" s="48"/>
      <c r="Z27" s="48"/>
      <c r="AA27" s="48"/>
      <c r="AB27" s="48"/>
      <c r="AC27" s="48"/>
      <c r="AD27" s="48"/>
      <c r="AE27" s="48"/>
      <c r="AF27" s="48"/>
      <c r="AG27" s="48"/>
    </row>
    <row r="28" spans="2:33" ht="12.75">
      <c r="B28" s="110" t="s">
        <v>19</v>
      </c>
      <c r="C28" s="98"/>
      <c r="D28" s="98"/>
      <c r="E28" s="98"/>
      <c r="F28" s="98"/>
      <c r="G28" s="98"/>
      <c r="H28" s="48"/>
      <c r="I28" s="48"/>
      <c r="J28" s="98"/>
      <c r="K28" s="48"/>
      <c r="L28" s="48"/>
      <c r="M28" s="48"/>
      <c r="N28" s="48"/>
      <c r="O28" s="48"/>
      <c r="P28" s="48"/>
      <c r="Q28" s="48"/>
      <c r="R28" s="48"/>
      <c r="S28" s="48"/>
      <c r="T28" s="48"/>
      <c r="U28" s="48"/>
      <c r="V28" s="48"/>
      <c r="W28" s="48"/>
      <c r="X28" s="48"/>
      <c r="Y28" s="48"/>
      <c r="Z28" s="48"/>
      <c r="AA28" s="48"/>
      <c r="AB28" s="48"/>
      <c r="AC28" s="48"/>
      <c r="AD28" s="48"/>
      <c r="AE28" s="48"/>
      <c r="AF28" s="48"/>
      <c r="AG28" s="48"/>
    </row>
    <row r="29" spans="2:33" ht="12.75">
      <c r="B29" s="1" t="s">
        <v>221</v>
      </c>
      <c r="C29" s="98">
        <v>17467489</v>
      </c>
      <c r="D29" s="98">
        <v>2184297</v>
      </c>
      <c r="E29" s="98">
        <v>1844473</v>
      </c>
      <c r="F29" s="98">
        <v>5907</v>
      </c>
      <c r="G29" s="98">
        <v>87850</v>
      </c>
      <c r="H29" s="48"/>
      <c r="I29" s="48"/>
      <c r="J29" s="98">
        <f>SUM(C29:H29)</f>
        <v>21590016</v>
      </c>
      <c r="K29" s="48"/>
      <c r="L29" s="48"/>
      <c r="M29" s="48"/>
      <c r="N29" s="48"/>
      <c r="O29" s="48"/>
      <c r="P29" s="48"/>
      <c r="Q29" s="48"/>
      <c r="R29" s="48"/>
      <c r="S29" s="48"/>
      <c r="T29" s="48"/>
      <c r="U29" s="48"/>
      <c r="V29" s="48"/>
      <c r="W29" s="48"/>
      <c r="X29" s="48"/>
      <c r="Y29" s="48"/>
      <c r="Z29" s="48"/>
      <c r="AA29" s="48"/>
      <c r="AB29" s="48"/>
      <c r="AC29" s="48"/>
      <c r="AD29" s="48"/>
      <c r="AE29" s="48"/>
      <c r="AF29" s="48"/>
      <c r="AG29" s="48"/>
    </row>
    <row r="30" spans="2:33" ht="12.75">
      <c r="B30" s="1" t="s">
        <v>222</v>
      </c>
      <c r="C30" s="98"/>
      <c r="D30" s="98"/>
      <c r="E30" s="98"/>
      <c r="F30" s="98"/>
      <c r="G30" s="98"/>
      <c r="H30" s="48"/>
      <c r="I30" s="48"/>
      <c r="J30" s="98">
        <v>98505</v>
      </c>
      <c r="K30" s="48"/>
      <c r="L30" s="48"/>
      <c r="M30" s="48"/>
      <c r="N30" s="48"/>
      <c r="O30" s="48"/>
      <c r="P30" s="48"/>
      <c r="Q30" s="48"/>
      <c r="R30" s="48"/>
      <c r="S30" s="48"/>
      <c r="T30" s="48"/>
      <c r="U30" s="48"/>
      <c r="V30" s="48"/>
      <c r="W30" s="48"/>
      <c r="X30" s="48"/>
      <c r="Y30" s="48"/>
      <c r="Z30" s="48"/>
      <c r="AA30" s="48"/>
      <c r="AB30" s="48"/>
      <c r="AC30" s="48"/>
      <c r="AD30" s="48"/>
      <c r="AE30" s="48"/>
      <c r="AF30" s="48"/>
      <c r="AG30" s="48"/>
    </row>
    <row r="31" spans="2:33" ht="12.75">
      <c r="B31" s="1" t="s">
        <v>223</v>
      </c>
      <c r="C31" s="98"/>
      <c r="D31" s="98"/>
      <c r="E31" s="98"/>
      <c r="F31" s="98"/>
      <c r="G31" s="98"/>
      <c r="H31" s="48"/>
      <c r="I31" s="48"/>
      <c r="J31" s="98">
        <v>280496</v>
      </c>
      <c r="K31" s="48"/>
      <c r="L31" s="48"/>
      <c r="M31" s="48"/>
      <c r="N31" s="48"/>
      <c r="O31" s="48"/>
      <c r="P31" s="48"/>
      <c r="Q31" s="48"/>
      <c r="R31" s="48"/>
      <c r="S31" s="48"/>
      <c r="T31" s="48"/>
      <c r="U31" s="48"/>
      <c r="V31" s="48"/>
      <c r="W31" s="48"/>
      <c r="X31" s="48"/>
      <c r="Y31" s="48"/>
      <c r="Z31" s="48"/>
      <c r="AA31" s="48"/>
      <c r="AB31" s="48"/>
      <c r="AC31" s="48"/>
      <c r="AD31" s="48"/>
      <c r="AE31" s="48"/>
      <c r="AF31" s="48"/>
      <c r="AG31" s="48"/>
    </row>
    <row r="32" spans="3:33" ht="13.5" thickBot="1">
      <c r="C32" s="98"/>
      <c r="D32" s="98"/>
      <c r="E32" s="98"/>
      <c r="F32" s="98"/>
      <c r="G32" s="98"/>
      <c r="H32" s="48"/>
      <c r="I32" s="48"/>
      <c r="J32" s="107">
        <f>SUM(J29:J31)</f>
        <v>21969017</v>
      </c>
      <c r="K32" s="48"/>
      <c r="L32" s="48"/>
      <c r="M32" s="48"/>
      <c r="N32" s="48"/>
      <c r="O32" s="48"/>
      <c r="P32" s="48"/>
      <c r="Q32" s="48"/>
      <c r="R32" s="48"/>
      <c r="S32" s="48"/>
      <c r="T32" s="48"/>
      <c r="U32" s="48"/>
      <c r="V32" s="48"/>
      <c r="W32" s="48"/>
      <c r="X32" s="48"/>
      <c r="Y32" s="48"/>
      <c r="Z32" s="48"/>
      <c r="AA32" s="48"/>
      <c r="AB32" s="48"/>
      <c r="AC32" s="48"/>
      <c r="AD32" s="48"/>
      <c r="AE32" s="48"/>
      <c r="AF32" s="48"/>
      <c r="AG32" s="48"/>
    </row>
    <row r="33" spans="3:33" ht="12.75">
      <c r="C33" s="98"/>
      <c r="D33" s="98"/>
      <c r="E33" s="98"/>
      <c r="F33" s="98"/>
      <c r="G33" s="98"/>
      <c r="H33" s="48"/>
      <c r="I33" s="48"/>
      <c r="J33" s="98"/>
      <c r="K33" s="48"/>
      <c r="L33" s="48"/>
      <c r="M33" s="48"/>
      <c r="N33" s="48"/>
      <c r="O33" s="48"/>
      <c r="P33" s="48"/>
      <c r="Q33" s="48"/>
      <c r="R33" s="48"/>
      <c r="S33" s="48"/>
      <c r="T33" s="48"/>
      <c r="U33" s="48"/>
      <c r="V33" s="48"/>
      <c r="W33" s="48"/>
      <c r="X33" s="48"/>
      <c r="Y33" s="48"/>
      <c r="Z33" s="48"/>
      <c r="AA33" s="48"/>
      <c r="AB33" s="48"/>
      <c r="AC33" s="48"/>
      <c r="AD33" s="48"/>
      <c r="AE33" s="48"/>
      <c r="AF33" s="48"/>
      <c r="AG33" s="48"/>
    </row>
    <row r="34" spans="3:33" ht="12.75">
      <c r="C34" s="98"/>
      <c r="D34" s="98"/>
      <c r="E34" s="98"/>
      <c r="F34" s="98"/>
      <c r="G34" s="98"/>
      <c r="H34" s="48"/>
      <c r="I34" s="48"/>
      <c r="J34" s="98"/>
      <c r="K34" s="48"/>
      <c r="L34" s="48"/>
      <c r="M34" s="48"/>
      <c r="N34" s="48"/>
      <c r="O34" s="48"/>
      <c r="P34" s="48"/>
      <c r="Q34" s="48"/>
      <c r="R34" s="48"/>
      <c r="S34" s="48"/>
      <c r="T34" s="48"/>
      <c r="U34" s="48"/>
      <c r="V34" s="48"/>
      <c r="W34" s="48"/>
      <c r="X34" s="48"/>
      <c r="Y34" s="48"/>
      <c r="Z34" s="48"/>
      <c r="AA34" s="48"/>
      <c r="AB34" s="48"/>
      <c r="AC34" s="48"/>
      <c r="AD34" s="48"/>
      <c r="AE34" s="48"/>
      <c r="AF34" s="48"/>
      <c r="AG34" s="48"/>
    </row>
    <row r="35" spans="3:33" ht="12.75">
      <c r="C35" s="48"/>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row>
    <row r="36" spans="3:33" ht="12.75">
      <c r="C36" s="48"/>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row>
    <row r="37" spans="3:33" ht="12.75">
      <c r="C37" s="48"/>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row>
    <row r="38" spans="3:33" ht="12.75">
      <c r="C38" s="48"/>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row>
    <row r="39" spans="3:33" ht="12.75">
      <c r="C39" s="48"/>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row>
    <row r="40" spans="3:33" ht="12.75">
      <c r="C40" s="48"/>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row>
    <row r="41" spans="3:33" ht="12.75">
      <c r="C41" s="48"/>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row>
    <row r="42" spans="3:33" ht="12.75">
      <c r="C42" s="48"/>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row>
    <row r="43" spans="3:33" ht="12.75">
      <c r="C43" s="48"/>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row>
    <row r="44" spans="3:33" ht="12.75">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row>
    <row r="45" spans="3:33" ht="12.75">
      <c r="C45" s="48"/>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row>
    <row r="46" spans="3:33" ht="12.75">
      <c r="C46" s="48"/>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row>
    <row r="47" spans="3:33" ht="12.75">
      <c r="C47" s="48"/>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row>
    <row r="48" spans="3:33" ht="12.75">
      <c r="C48" s="48"/>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row>
    <row r="49" spans="3:33" ht="12.75">
      <c r="C49" s="48"/>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row>
    <row r="50" spans="3:33" ht="12.75">
      <c r="C50" s="48"/>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row>
    <row r="51" spans="3:33" ht="12.75">
      <c r="C51" s="48"/>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row>
    <row r="52" spans="3:33" ht="12.75">
      <c r="C52" s="48"/>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row>
    <row r="53" spans="3:33" ht="12.75">
      <c r="C53" s="48"/>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row>
    <row r="54" spans="3:33" ht="12.75">
      <c r="C54" s="48"/>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row>
    <row r="55" spans="3:33" ht="12.75">
      <c r="C55" s="48"/>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row>
    <row r="56" spans="3:33" ht="12.75">
      <c r="C56" s="48"/>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row>
    <row r="57" spans="3:33" ht="12.75">
      <c r="C57" s="48"/>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row>
    <row r="58" spans="3:33" ht="12.75">
      <c r="C58" s="48"/>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row>
    <row r="59" spans="3:33" ht="12.75">
      <c r="C59" s="48"/>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row>
    <row r="60" spans="3:33" ht="12.75">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row>
    <row r="61" spans="3:33" ht="12.75">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row>
    <row r="62" spans="3:33" ht="12.75">
      <c r="C62" s="48"/>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row>
    <row r="63" spans="3:33" ht="12.75">
      <c r="C63" s="48"/>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row>
    <row r="64" spans="3:33" ht="12.75">
      <c r="C64" s="48"/>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row>
    <row r="65" spans="3:33" ht="12.75">
      <c r="C65" s="48"/>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c r="AE65" s="48"/>
      <c r="AF65" s="48"/>
      <c r="AG65" s="48"/>
    </row>
    <row r="66" spans="3:33" ht="12.75">
      <c r="C66" s="48"/>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row>
    <row r="67" spans="3:33" ht="12.75">
      <c r="C67" s="48"/>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row>
    <row r="68" spans="3:33" ht="12.75">
      <c r="C68" s="48"/>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c r="AE68" s="48"/>
      <c r="AF68" s="48"/>
      <c r="AG68" s="48"/>
    </row>
    <row r="69" spans="3:33" ht="12.75">
      <c r="C69" s="48"/>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row>
    <row r="70" spans="3:33" ht="12.75">
      <c r="C70" s="48"/>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c r="AE70" s="48"/>
      <c r="AF70" s="48"/>
      <c r="AG70" s="48"/>
    </row>
    <row r="71" spans="3:33" ht="12.75">
      <c r="C71" s="48"/>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c r="AE71" s="48"/>
      <c r="AF71" s="48"/>
      <c r="AG71" s="48"/>
    </row>
    <row r="72" spans="3:33" ht="12.75">
      <c r="C72" s="48"/>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48"/>
      <c r="AD72" s="48"/>
      <c r="AE72" s="48"/>
      <c r="AF72" s="48"/>
      <c r="AG72" s="48"/>
    </row>
    <row r="73" spans="3:33" ht="12.75">
      <c r="C73" s="48"/>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8"/>
      <c r="AD73" s="48"/>
      <c r="AE73" s="48"/>
      <c r="AF73" s="48"/>
      <c r="AG73" s="48"/>
    </row>
    <row r="74" spans="3:33" ht="12.75">
      <c r="C74" s="48"/>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c r="AE74" s="48"/>
      <c r="AF74" s="48"/>
      <c r="AG74" s="48"/>
    </row>
    <row r="75" spans="3:33" ht="12.75">
      <c r="C75" s="48"/>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row>
    <row r="76" spans="3:33" ht="12.75">
      <c r="C76" s="48"/>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row>
    <row r="77" spans="3:33" ht="12.75">
      <c r="C77" s="48"/>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row>
    <row r="78" spans="3:33" ht="12.75">
      <c r="C78" s="48"/>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row>
    <row r="79" spans="3:33" ht="12.75">
      <c r="C79" s="48"/>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row>
    <row r="80" spans="3:33" ht="12.75">
      <c r="C80" s="48"/>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row>
    <row r="81" spans="3:33" ht="12.75">
      <c r="C81" s="48"/>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row>
    <row r="82" spans="3:33" ht="12.75">
      <c r="C82" s="48"/>
      <c r="D82" s="48"/>
      <c r="E82" s="48"/>
      <c r="F82" s="48"/>
      <c r="G82" s="48"/>
      <c r="H82" s="48"/>
      <c r="I82" s="48"/>
      <c r="J82" s="48"/>
      <c r="K82" s="48"/>
      <c r="L82" s="48"/>
      <c r="M82" s="48"/>
      <c r="N82" s="48"/>
      <c r="O82" s="48"/>
      <c r="P82" s="48"/>
      <c r="Q82" s="48"/>
      <c r="R82" s="48"/>
      <c r="S82" s="48"/>
      <c r="T82" s="48"/>
      <c r="U82" s="48"/>
      <c r="V82" s="48"/>
      <c r="W82" s="48"/>
      <c r="X82" s="48"/>
      <c r="Y82" s="48"/>
      <c r="Z82" s="48"/>
      <c r="AA82" s="48"/>
      <c r="AB82" s="48"/>
      <c r="AC82" s="48"/>
      <c r="AD82" s="48"/>
      <c r="AE82" s="48"/>
      <c r="AF82" s="48"/>
      <c r="AG82" s="48"/>
    </row>
    <row r="83" spans="3:33" ht="12.75">
      <c r="C83" s="48"/>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c r="AE83" s="48"/>
      <c r="AF83" s="48"/>
      <c r="AG83" s="48"/>
    </row>
    <row r="84" spans="3:33" ht="12.75">
      <c r="C84" s="48"/>
      <c r="D84" s="48"/>
      <c r="E84" s="48"/>
      <c r="F84" s="48"/>
      <c r="G84" s="48"/>
      <c r="H84" s="48"/>
      <c r="I84" s="48"/>
      <c r="J84" s="48"/>
      <c r="K84" s="48"/>
      <c r="L84" s="48"/>
      <c r="M84" s="48"/>
      <c r="N84" s="48"/>
      <c r="O84" s="48"/>
      <c r="P84" s="48"/>
      <c r="Q84" s="48"/>
      <c r="R84" s="48"/>
      <c r="S84" s="48"/>
      <c r="T84" s="48"/>
      <c r="U84" s="48"/>
      <c r="V84" s="48"/>
      <c r="W84" s="48"/>
      <c r="X84" s="48"/>
      <c r="Y84" s="48"/>
      <c r="Z84" s="48"/>
      <c r="AA84" s="48"/>
      <c r="AB84" s="48"/>
      <c r="AC84" s="48"/>
      <c r="AD84" s="48"/>
      <c r="AE84" s="48"/>
      <c r="AF84" s="48"/>
      <c r="AG84" s="48"/>
    </row>
    <row r="85" spans="3:33" ht="12.75">
      <c r="C85" s="48"/>
      <c r="D85" s="48"/>
      <c r="E85" s="48"/>
      <c r="F85" s="48"/>
      <c r="G85" s="48"/>
      <c r="H85" s="48"/>
      <c r="I85" s="48"/>
      <c r="J85" s="48"/>
      <c r="K85" s="48"/>
      <c r="L85" s="48"/>
      <c r="M85" s="48"/>
      <c r="N85" s="48"/>
      <c r="O85" s="48"/>
      <c r="P85" s="48"/>
      <c r="Q85" s="48"/>
      <c r="R85" s="48"/>
      <c r="S85" s="48"/>
      <c r="T85" s="48"/>
      <c r="U85" s="48"/>
      <c r="V85" s="48"/>
      <c r="W85" s="48"/>
      <c r="X85" s="48"/>
      <c r="Y85" s="48"/>
      <c r="Z85" s="48"/>
      <c r="AA85" s="48"/>
      <c r="AB85" s="48"/>
      <c r="AC85" s="48"/>
      <c r="AD85" s="48"/>
      <c r="AE85" s="48"/>
      <c r="AF85" s="48"/>
      <c r="AG85" s="48"/>
    </row>
    <row r="86" spans="3:33" ht="12.75">
      <c r="C86" s="48"/>
      <c r="D86" s="48"/>
      <c r="E86" s="48"/>
      <c r="F86" s="48"/>
      <c r="G86" s="48"/>
      <c r="H86" s="48"/>
      <c r="I86" s="48"/>
      <c r="J86" s="48"/>
      <c r="K86" s="48"/>
      <c r="L86" s="48"/>
      <c r="M86" s="48"/>
      <c r="N86" s="48"/>
      <c r="O86" s="48"/>
      <c r="P86" s="48"/>
      <c r="Q86" s="48"/>
      <c r="R86" s="48"/>
      <c r="S86" s="48"/>
      <c r="T86" s="48"/>
      <c r="U86" s="48"/>
      <c r="V86" s="48"/>
      <c r="W86" s="48"/>
      <c r="X86" s="48"/>
      <c r="Y86" s="48"/>
      <c r="Z86" s="48"/>
      <c r="AA86" s="48"/>
      <c r="AB86" s="48"/>
      <c r="AC86" s="48"/>
      <c r="AD86" s="48"/>
      <c r="AE86" s="48"/>
      <c r="AF86" s="48"/>
      <c r="AG86" s="48"/>
    </row>
    <row r="87" spans="3:33" ht="12.75">
      <c r="C87" s="48"/>
      <c r="D87" s="48"/>
      <c r="E87" s="48"/>
      <c r="F87" s="48"/>
      <c r="G87" s="48"/>
      <c r="H87" s="48"/>
      <c r="I87" s="48"/>
      <c r="J87" s="48"/>
      <c r="K87" s="48"/>
      <c r="L87" s="48"/>
      <c r="M87" s="48"/>
      <c r="N87" s="48"/>
      <c r="O87" s="48"/>
      <c r="P87" s="48"/>
      <c r="Q87" s="48"/>
      <c r="R87" s="48"/>
      <c r="S87" s="48"/>
      <c r="T87" s="48"/>
      <c r="U87" s="48"/>
      <c r="V87" s="48"/>
      <c r="W87" s="48"/>
      <c r="X87" s="48"/>
      <c r="Y87" s="48"/>
      <c r="Z87" s="48"/>
      <c r="AA87" s="48"/>
      <c r="AB87" s="48"/>
      <c r="AC87" s="48"/>
      <c r="AD87" s="48"/>
      <c r="AE87" s="48"/>
      <c r="AF87" s="48"/>
      <c r="AG87" s="48"/>
    </row>
    <row r="88" spans="3:33" ht="12.75">
      <c r="C88" s="48"/>
      <c r="D88" s="48"/>
      <c r="E88" s="48"/>
      <c r="F88" s="48"/>
      <c r="G88" s="48"/>
      <c r="H88" s="48"/>
      <c r="I88" s="48"/>
      <c r="J88" s="48"/>
      <c r="K88" s="48"/>
      <c r="L88" s="48"/>
      <c r="M88" s="48"/>
      <c r="N88" s="48"/>
      <c r="O88" s="48"/>
      <c r="P88" s="48"/>
      <c r="Q88" s="48"/>
      <c r="R88" s="48"/>
      <c r="S88" s="48"/>
      <c r="T88" s="48"/>
      <c r="U88" s="48"/>
      <c r="V88" s="48"/>
      <c r="W88" s="48"/>
      <c r="X88" s="48"/>
      <c r="Y88" s="48"/>
      <c r="Z88" s="48"/>
      <c r="AA88" s="48"/>
      <c r="AB88" s="48"/>
      <c r="AC88" s="48"/>
      <c r="AD88" s="48"/>
      <c r="AE88" s="48"/>
      <c r="AF88" s="48"/>
      <c r="AG88" s="48"/>
    </row>
    <row r="89" spans="3:33" ht="12.75">
      <c r="C89" s="48"/>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c r="AE89" s="48"/>
      <c r="AF89" s="48"/>
      <c r="AG89" s="48"/>
    </row>
    <row r="90" spans="3:33" ht="12.75">
      <c r="C90" s="48"/>
      <c r="D90" s="48"/>
      <c r="E90" s="48"/>
      <c r="F90" s="48"/>
      <c r="G90" s="48"/>
      <c r="H90" s="48"/>
      <c r="I90" s="48"/>
      <c r="J90" s="48"/>
      <c r="K90" s="48"/>
      <c r="L90" s="48"/>
      <c r="M90" s="48"/>
      <c r="N90" s="48"/>
      <c r="O90" s="48"/>
      <c r="P90" s="48"/>
      <c r="Q90" s="48"/>
      <c r="R90" s="48"/>
      <c r="S90" s="48"/>
      <c r="T90" s="48"/>
      <c r="U90" s="48"/>
      <c r="V90" s="48"/>
      <c r="W90" s="48"/>
      <c r="X90" s="48"/>
      <c r="Y90" s="48"/>
      <c r="Z90" s="48"/>
      <c r="AA90" s="48"/>
      <c r="AB90" s="48"/>
      <c r="AC90" s="48"/>
      <c r="AD90" s="48"/>
      <c r="AE90" s="48"/>
      <c r="AF90" s="48"/>
      <c r="AG90" s="48"/>
    </row>
    <row r="91" spans="3:33" ht="12.75">
      <c r="C91" s="48"/>
      <c r="D91" s="48"/>
      <c r="E91" s="48"/>
      <c r="F91" s="48"/>
      <c r="G91" s="48"/>
      <c r="H91" s="48"/>
      <c r="I91" s="48"/>
      <c r="J91" s="48"/>
      <c r="K91" s="48"/>
      <c r="L91" s="48"/>
      <c r="M91" s="48"/>
      <c r="N91" s="48"/>
      <c r="O91" s="48"/>
      <c r="P91" s="48"/>
      <c r="Q91" s="48"/>
      <c r="R91" s="48"/>
      <c r="S91" s="48"/>
      <c r="T91" s="48"/>
      <c r="U91" s="48"/>
      <c r="V91" s="48"/>
      <c r="W91" s="48"/>
      <c r="X91" s="48"/>
      <c r="Y91" s="48"/>
      <c r="Z91" s="48"/>
      <c r="AA91" s="48"/>
      <c r="AB91" s="48"/>
      <c r="AC91" s="48"/>
      <c r="AD91" s="48"/>
      <c r="AE91" s="48"/>
      <c r="AF91" s="48"/>
      <c r="AG91" s="48"/>
    </row>
    <row r="92" spans="3:33" ht="12.75">
      <c r="C92" s="48"/>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48"/>
      <c r="AD92" s="48"/>
      <c r="AE92" s="48"/>
      <c r="AF92" s="48"/>
      <c r="AG92" s="48"/>
    </row>
    <row r="93" spans="3:33" ht="12.75">
      <c r="C93" s="48"/>
      <c r="D93" s="48"/>
      <c r="E93" s="48"/>
      <c r="F93" s="48"/>
      <c r="G93" s="48"/>
      <c r="H93" s="48"/>
      <c r="I93" s="48"/>
      <c r="J93" s="48"/>
      <c r="K93" s="48"/>
      <c r="L93" s="48"/>
      <c r="M93" s="48"/>
      <c r="N93" s="48"/>
      <c r="O93" s="48"/>
      <c r="P93" s="48"/>
      <c r="Q93" s="48"/>
      <c r="R93" s="48"/>
      <c r="S93" s="48"/>
      <c r="T93" s="48"/>
      <c r="U93" s="48"/>
      <c r="V93" s="48"/>
      <c r="W93" s="48"/>
      <c r="X93" s="48"/>
      <c r="Y93" s="48"/>
      <c r="Z93" s="48"/>
      <c r="AA93" s="48"/>
      <c r="AB93" s="48"/>
      <c r="AC93" s="48"/>
      <c r="AD93" s="48"/>
      <c r="AE93" s="48"/>
      <c r="AF93" s="48"/>
      <c r="AG93" s="48"/>
    </row>
    <row r="94" spans="3:33" ht="12.75">
      <c r="C94" s="48"/>
      <c r="D94" s="48"/>
      <c r="E94" s="48"/>
      <c r="F94" s="48"/>
      <c r="G94" s="48"/>
      <c r="H94" s="48"/>
      <c r="I94" s="48"/>
      <c r="J94" s="48"/>
      <c r="K94" s="48"/>
      <c r="L94" s="48"/>
      <c r="M94" s="48"/>
      <c r="N94" s="48"/>
      <c r="O94" s="48"/>
      <c r="P94" s="48"/>
      <c r="Q94" s="48"/>
      <c r="R94" s="48"/>
      <c r="S94" s="48"/>
      <c r="T94" s="48"/>
      <c r="U94" s="48"/>
      <c r="V94" s="48"/>
      <c r="W94" s="48"/>
      <c r="X94" s="48"/>
      <c r="Y94" s="48"/>
      <c r="Z94" s="48"/>
      <c r="AA94" s="48"/>
      <c r="AB94" s="48"/>
      <c r="AC94" s="48"/>
      <c r="AD94" s="48"/>
      <c r="AE94" s="48"/>
      <c r="AF94" s="48"/>
      <c r="AG94" s="48"/>
    </row>
    <row r="95" spans="3:33" ht="12.75">
      <c r="C95" s="48"/>
      <c r="D95" s="48"/>
      <c r="E95" s="48"/>
      <c r="F95" s="48"/>
      <c r="G95" s="48"/>
      <c r="H95" s="48"/>
      <c r="I95" s="48"/>
      <c r="J95" s="48"/>
      <c r="K95" s="48"/>
      <c r="L95" s="48"/>
      <c r="M95" s="48"/>
      <c r="N95" s="48"/>
      <c r="O95" s="48"/>
      <c r="P95" s="48"/>
      <c r="Q95" s="48"/>
      <c r="R95" s="48"/>
      <c r="S95" s="48"/>
      <c r="T95" s="48"/>
      <c r="U95" s="48"/>
      <c r="V95" s="48"/>
      <c r="W95" s="48"/>
      <c r="X95" s="48"/>
      <c r="Y95" s="48"/>
      <c r="Z95" s="48"/>
      <c r="AA95" s="48"/>
      <c r="AB95" s="48"/>
      <c r="AC95" s="48"/>
      <c r="AD95" s="48"/>
      <c r="AE95" s="48"/>
      <c r="AF95" s="48"/>
      <c r="AG95" s="48"/>
    </row>
    <row r="96" spans="3:33" ht="12.75">
      <c r="C96" s="48"/>
      <c r="D96" s="48"/>
      <c r="E96" s="48"/>
      <c r="F96" s="48"/>
      <c r="G96" s="48"/>
      <c r="H96" s="48"/>
      <c r="I96" s="48"/>
      <c r="J96" s="48"/>
      <c r="K96" s="48"/>
      <c r="L96" s="48"/>
      <c r="M96" s="48"/>
      <c r="N96" s="48"/>
      <c r="O96" s="48"/>
      <c r="P96" s="48"/>
      <c r="Q96" s="48"/>
      <c r="R96" s="48"/>
      <c r="S96" s="48"/>
      <c r="T96" s="48"/>
      <c r="U96" s="48"/>
      <c r="V96" s="48"/>
      <c r="W96" s="48"/>
      <c r="X96" s="48"/>
      <c r="Y96" s="48"/>
      <c r="Z96" s="48"/>
      <c r="AA96" s="48"/>
      <c r="AB96" s="48"/>
      <c r="AC96" s="48"/>
      <c r="AD96" s="48"/>
      <c r="AE96" s="48"/>
      <c r="AF96" s="48"/>
      <c r="AG96" s="48"/>
    </row>
    <row r="97" spans="3:33" ht="12.75">
      <c r="C97" s="48"/>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c r="AD97" s="48"/>
      <c r="AE97" s="48"/>
      <c r="AF97" s="48"/>
      <c r="AG97" s="48"/>
    </row>
    <row r="98" spans="3:33" ht="12.75">
      <c r="C98" s="48"/>
      <c r="D98" s="48"/>
      <c r="E98" s="48"/>
      <c r="F98" s="48"/>
      <c r="G98" s="48"/>
      <c r="H98" s="48"/>
      <c r="I98" s="48"/>
      <c r="J98" s="48"/>
      <c r="K98" s="48"/>
      <c r="L98" s="48"/>
      <c r="M98" s="48"/>
      <c r="N98" s="48"/>
      <c r="O98" s="48"/>
      <c r="P98" s="48"/>
      <c r="Q98" s="48"/>
      <c r="R98" s="48"/>
      <c r="S98" s="48"/>
      <c r="T98" s="48"/>
      <c r="U98" s="48"/>
      <c r="V98" s="48"/>
      <c r="W98" s="48"/>
      <c r="X98" s="48"/>
      <c r="Y98" s="48"/>
      <c r="Z98" s="48"/>
      <c r="AA98" s="48"/>
      <c r="AB98" s="48"/>
      <c r="AC98" s="48"/>
      <c r="AD98" s="48"/>
      <c r="AE98" s="48"/>
      <c r="AF98" s="48"/>
      <c r="AG98" s="48"/>
    </row>
    <row r="99" spans="3:33" ht="12.75">
      <c r="C99" s="48"/>
      <c r="D99" s="48"/>
      <c r="E99" s="48"/>
      <c r="F99" s="48"/>
      <c r="G99" s="48"/>
      <c r="H99" s="48"/>
      <c r="I99" s="48"/>
      <c r="J99" s="48"/>
      <c r="K99" s="48"/>
      <c r="L99" s="48"/>
      <c r="M99" s="48"/>
      <c r="N99" s="48"/>
      <c r="O99" s="48"/>
      <c r="P99" s="48"/>
      <c r="Q99" s="48"/>
      <c r="R99" s="48"/>
      <c r="S99" s="48"/>
      <c r="T99" s="48"/>
      <c r="U99" s="48"/>
      <c r="V99" s="48"/>
      <c r="W99" s="48"/>
      <c r="X99" s="48"/>
      <c r="Y99" s="48"/>
      <c r="Z99" s="48"/>
      <c r="AA99" s="48"/>
      <c r="AB99" s="48"/>
      <c r="AC99" s="48"/>
      <c r="AD99" s="48"/>
      <c r="AE99" s="48"/>
      <c r="AF99" s="48"/>
      <c r="AG99" s="48"/>
    </row>
    <row r="100" spans="3:33" ht="12.75">
      <c r="C100" s="48"/>
      <c r="D100" s="48"/>
      <c r="E100" s="48"/>
      <c r="F100" s="48"/>
      <c r="G100" s="48"/>
      <c r="H100" s="48"/>
      <c r="I100" s="48"/>
      <c r="J100" s="48"/>
      <c r="K100" s="48"/>
      <c r="L100" s="48"/>
      <c r="M100" s="48"/>
      <c r="N100" s="48"/>
      <c r="O100" s="48"/>
      <c r="P100" s="48"/>
      <c r="Q100" s="48"/>
      <c r="R100" s="48"/>
      <c r="S100" s="48"/>
      <c r="T100" s="48"/>
      <c r="U100" s="48"/>
      <c r="V100" s="48"/>
      <c r="W100" s="48"/>
      <c r="X100" s="48"/>
      <c r="Y100" s="48"/>
      <c r="Z100" s="48"/>
      <c r="AA100" s="48"/>
      <c r="AB100" s="48"/>
      <c r="AC100" s="48"/>
      <c r="AD100" s="48"/>
      <c r="AE100" s="48"/>
      <c r="AF100" s="48"/>
      <c r="AG100" s="48"/>
    </row>
    <row r="101" spans="3:33" ht="12.75">
      <c r="C101" s="48"/>
      <c r="D101" s="48"/>
      <c r="E101" s="48"/>
      <c r="F101" s="48"/>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48"/>
      <c r="AE101" s="48"/>
      <c r="AF101" s="48"/>
      <c r="AG101" s="48"/>
    </row>
    <row r="102" spans="3:33" ht="12.75">
      <c r="C102" s="48"/>
      <c r="D102" s="48"/>
      <c r="E102" s="48"/>
      <c r="F102" s="48"/>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row>
    <row r="103" spans="3:33" ht="12.75">
      <c r="C103" s="48"/>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c r="AE103" s="48"/>
      <c r="AF103" s="48"/>
      <c r="AG103" s="48"/>
    </row>
    <row r="104" spans="3:33" ht="12.75">
      <c r="C104" s="48"/>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row>
    <row r="105" spans="3:33" ht="12.75">
      <c r="C105" s="48"/>
      <c r="D105" s="48"/>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row>
    <row r="106" spans="3:33" ht="12.75">
      <c r="C106" s="48"/>
      <c r="D106" s="48"/>
      <c r="E106" s="48"/>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c r="AE106" s="48"/>
      <c r="AF106" s="48"/>
      <c r="AG106" s="48"/>
    </row>
    <row r="107" spans="3:33" ht="12.75">
      <c r="C107" s="48"/>
      <c r="D107" s="48"/>
      <c r="E107" s="48"/>
      <c r="F107" s="48"/>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48"/>
    </row>
    <row r="108" spans="3:33" ht="12.75">
      <c r="C108" s="48"/>
      <c r="D108" s="48"/>
      <c r="E108" s="48"/>
      <c r="F108" s="48"/>
      <c r="G108" s="48"/>
      <c r="H108" s="48"/>
      <c r="I108" s="48"/>
      <c r="J108" s="48"/>
      <c r="K108" s="48"/>
      <c r="L108" s="48"/>
      <c r="M108" s="48"/>
      <c r="N108" s="48"/>
      <c r="O108" s="48"/>
      <c r="P108" s="48"/>
      <c r="Q108" s="48"/>
      <c r="R108" s="48"/>
      <c r="S108" s="48"/>
      <c r="T108" s="48"/>
      <c r="U108" s="48"/>
      <c r="V108" s="48"/>
      <c r="W108" s="48"/>
      <c r="X108" s="48"/>
      <c r="Y108" s="48"/>
      <c r="Z108" s="48"/>
      <c r="AA108" s="48"/>
      <c r="AB108" s="48"/>
      <c r="AC108" s="48"/>
      <c r="AD108" s="48"/>
      <c r="AE108" s="48"/>
      <c r="AF108" s="48"/>
      <c r="AG108" s="48"/>
    </row>
    <row r="109" spans="3:33" ht="12.75">
      <c r="C109" s="48"/>
      <c r="D109" s="48"/>
      <c r="E109" s="48"/>
      <c r="F109" s="48"/>
      <c r="G109" s="48"/>
      <c r="H109" s="48"/>
      <c r="I109" s="48"/>
      <c r="J109" s="48"/>
      <c r="K109" s="48"/>
      <c r="L109" s="48"/>
      <c r="M109" s="48"/>
      <c r="N109" s="48"/>
      <c r="O109" s="48"/>
      <c r="P109" s="48"/>
      <c r="Q109" s="48"/>
      <c r="R109" s="48"/>
      <c r="S109" s="48"/>
      <c r="T109" s="48"/>
      <c r="U109" s="48"/>
      <c r="V109" s="48"/>
      <c r="W109" s="48"/>
      <c r="X109" s="48"/>
      <c r="Y109" s="48"/>
      <c r="Z109" s="48"/>
      <c r="AA109" s="48"/>
      <c r="AB109" s="48"/>
      <c r="AC109" s="48"/>
      <c r="AD109" s="48"/>
      <c r="AE109" s="48"/>
      <c r="AF109" s="48"/>
      <c r="AG109" s="48"/>
    </row>
    <row r="110" spans="3:33" ht="12.75">
      <c r="C110" s="48"/>
      <c r="D110" s="48"/>
      <c r="E110" s="48"/>
      <c r="F110" s="48"/>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c r="AD110" s="48"/>
      <c r="AE110" s="48"/>
      <c r="AF110" s="48"/>
      <c r="AG110" s="48"/>
    </row>
    <row r="111" spans="3:33" ht="12.75">
      <c r="C111" s="48"/>
      <c r="D111" s="48"/>
      <c r="E111" s="48"/>
      <c r="F111" s="48"/>
      <c r="G111" s="48"/>
      <c r="H111" s="48"/>
      <c r="I111" s="48"/>
      <c r="J111" s="48"/>
      <c r="K111" s="48"/>
      <c r="L111" s="48"/>
      <c r="M111" s="48"/>
      <c r="N111" s="48"/>
      <c r="O111" s="48"/>
      <c r="P111" s="48"/>
      <c r="Q111" s="48"/>
      <c r="R111" s="48"/>
      <c r="S111" s="48"/>
      <c r="T111" s="48"/>
      <c r="U111" s="48"/>
      <c r="V111" s="48"/>
      <c r="W111" s="48"/>
      <c r="X111" s="48"/>
      <c r="Y111" s="48"/>
      <c r="Z111" s="48"/>
      <c r="AA111" s="48"/>
      <c r="AB111" s="48"/>
      <c r="AC111" s="48"/>
      <c r="AD111" s="48"/>
      <c r="AE111" s="48"/>
      <c r="AF111" s="48"/>
      <c r="AG111" s="48"/>
    </row>
    <row r="112" spans="3:33" ht="12.75">
      <c r="C112" s="48"/>
      <c r="D112" s="48"/>
      <c r="E112" s="48"/>
      <c r="F112" s="48"/>
      <c r="G112" s="48"/>
      <c r="H112" s="48"/>
      <c r="I112" s="48"/>
      <c r="J112" s="48"/>
      <c r="K112" s="48"/>
      <c r="L112" s="48"/>
      <c r="M112" s="48"/>
      <c r="N112" s="48"/>
      <c r="O112" s="48"/>
      <c r="P112" s="48"/>
      <c r="Q112" s="48"/>
      <c r="R112" s="48"/>
      <c r="S112" s="48"/>
      <c r="T112" s="48"/>
      <c r="U112" s="48"/>
      <c r="V112" s="48"/>
      <c r="W112" s="48"/>
      <c r="X112" s="48"/>
      <c r="Y112" s="48"/>
      <c r="Z112" s="48"/>
      <c r="AA112" s="48"/>
      <c r="AB112" s="48"/>
      <c r="AC112" s="48"/>
      <c r="AD112" s="48"/>
      <c r="AE112" s="48"/>
      <c r="AF112" s="48"/>
      <c r="AG112" s="48"/>
    </row>
    <row r="113" spans="3:33" ht="12.75">
      <c r="C113" s="48"/>
      <c r="D113" s="48"/>
      <c r="E113" s="48"/>
      <c r="F113" s="48"/>
      <c r="G113" s="48"/>
      <c r="H113" s="48"/>
      <c r="I113" s="48"/>
      <c r="J113" s="48"/>
      <c r="K113" s="48"/>
      <c r="L113" s="48"/>
      <c r="M113" s="48"/>
      <c r="N113" s="48"/>
      <c r="O113" s="48"/>
      <c r="P113" s="48"/>
      <c r="Q113" s="48"/>
      <c r="R113" s="48"/>
      <c r="S113" s="48"/>
      <c r="T113" s="48"/>
      <c r="U113" s="48"/>
      <c r="V113" s="48"/>
      <c r="W113" s="48"/>
      <c r="X113" s="48"/>
      <c r="Y113" s="48"/>
      <c r="Z113" s="48"/>
      <c r="AA113" s="48"/>
      <c r="AB113" s="48"/>
      <c r="AC113" s="48"/>
      <c r="AD113" s="48"/>
      <c r="AE113" s="48"/>
      <c r="AF113" s="48"/>
      <c r="AG113" s="48"/>
    </row>
    <row r="114" spans="3:33" ht="12.75">
      <c r="C114" s="48"/>
      <c r="D114" s="48"/>
      <c r="E114" s="48"/>
      <c r="F114" s="48"/>
      <c r="G114" s="48"/>
      <c r="H114" s="48"/>
      <c r="I114" s="48"/>
      <c r="J114" s="48"/>
      <c r="K114" s="48"/>
      <c r="L114" s="48"/>
      <c r="M114" s="48"/>
      <c r="N114" s="48"/>
      <c r="O114" s="48"/>
      <c r="P114" s="48"/>
      <c r="Q114" s="48"/>
      <c r="R114" s="48"/>
      <c r="S114" s="48"/>
      <c r="T114" s="48"/>
      <c r="U114" s="48"/>
      <c r="V114" s="48"/>
      <c r="W114" s="48"/>
      <c r="X114" s="48"/>
      <c r="Y114" s="48"/>
      <c r="Z114" s="48"/>
      <c r="AA114" s="48"/>
      <c r="AB114" s="48"/>
      <c r="AC114" s="48"/>
      <c r="AD114" s="48"/>
      <c r="AE114" s="48"/>
      <c r="AF114" s="48"/>
      <c r="AG114" s="48"/>
    </row>
    <row r="115" spans="3:33" ht="12.75">
      <c r="C115" s="48"/>
      <c r="D115" s="48"/>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c r="AE115" s="48"/>
      <c r="AF115" s="48"/>
      <c r="AG115" s="48"/>
    </row>
    <row r="116" spans="3:33" ht="12.75">
      <c r="C116" s="48"/>
      <c r="D116" s="48"/>
      <c r="E116" s="48"/>
      <c r="F116" s="48"/>
      <c r="G116" s="48"/>
      <c r="H116" s="48"/>
      <c r="I116" s="48"/>
      <c r="J116" s="48"/>
      <c r="K116" s="48"/>
      <c r="L116" s="48"/>
      <c r="M116" s="48"/>
      <c r="N116" s="48"/>
      <c r="O116" s="48"/>
      <c r="P116" s="48"/>
      <c r="Q116" s="48"/>
      <c r="R116" s="48"/>
      <c r="S116" s="48"/>
      <c r="T116" s="48"/>
      <c r="U116" s="48"/>
      <c r="V116" s="48"/>
      <c r="W116" s="48"/>
      <c r="X116" s="48"/>
      <c r="Y116" s="48"/>
      <c r="Z116" s="48"/>
      <c r="AA116" s="48"/>
      <c r="AB116" s="48"/>
      <c r="AC116" s="48"/>
      <c r="AD116" s="48"/>
      <c r="AE116" s="48"/>
      <c r="AF116" s="48"/>
      <c r="AG116" s="48"/>
    </row>
    <row r="117" spans="3:33" ht="12.75">
      <c r="C117" s="48"/>
      <c r="D117" s="48"/>
      <c r="E117" s="48"/>
      <c r="F117" s="48"/>
      <c r="G117" s="48"/>
      <c r="H117" s="48"/>
      <c r="I117" s="48"/>
      <c r="J117" s="48"/>
      <c r="K117" s="48"/>
      <c r="L117" s="48"/>
      <c r="M117" s="48"/>
      <c r="N117" s="48"/>
      <c r="O117" s="48"/>
      <c r="P117" s="48"/>
      <c r="Q117" s="48"/>
      <c r="R117" s="48"/>
      <c r="S117" s="48"/>
      <c r="T117" s="48"/>
      <c r="U117" s="48"/>
      <c r="V117" s="48"/>
      <c r="W117" s="48"/>
      <c r="X117" s="48"/>
      <c r="Y117" s="48"/>
      <c r="Z117" s="48"/>
      <c r="AA117" s="48"/>
      <c r="AB117" s="48"/>
      <c r="AC117" s="48"/>
      <c r="AD117" s="48"/>
      <c r="AE117" s="48"/>
      <c r="AF117" s="48"/>
      <c r="AG117" s="48"/>
    </row>
    <row r="118" spans="3:33" ht="12.75">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c r="AB118" s="48"/>
      <c r="AC118" s="48"/>
      <c r="AD118" s="48"/>
      <c r="AE118" s="48"/>
      <c r="AF118" s="48"/>
      <c r="AG118" s="48"/>
    </row>
    <row r="119" spans="3:33" ht="12.75">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c r="AB119" s="48"/>
      <c r="AC119" s="48"/>
      <c r="AD119" s="48"/>
      <c r="AE119" s="48"/>
      <c r="AF119" s="48"/>
      <c r="AG119" s="48"/>
    </row>
    <row r="120" spans="3:33" ht="12.75">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48"/>
      <c r="AF120" s="48"/>
      <c r="AG120" s="48"/>
    </row>
    <row r="121" spans="3:33" ht="12.75">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48"/>
      <c r="AF121" s="48"/>
      <c r="AG121" s="48"/>
    </row>
    <row r="122" spans="3:33" ht="12.75">
      <c r="C122" s="48"/>
      <c r="D122" s="48"/>
      <c r="E122" s="48"/>
      <c r="F122" s="48"/>
      <c r="G122" s="48"/>
      <c r="H122" s="48"/>
      <c r="I122" s="48"/>
      <c r="J122" s="48"/>
      <c r="K122" s="48"/>
      <c r="L122" s="48"/>
      <c r="M122" s="48"/>
      <c r="N122" s="48"/>
      <c r="O122" s="48"/>
      <c r="P122" s="48"/>
      <c r="Q122" s="48"/>
      <c r="R122" s="48"/>
      <c r="S122" s="48"/>
      <c r="T122" s="48"/>
      <c r="U122" s="48"/>
      <c r="V122" s="48"/>
      <c r="W122" s="48"/>
      <c r="X122" s="48"/>
      <c r="Y122" s="48"/>
      <c r="Z122" s="48"/>
      <c r="AA122" s="48"/>
      <c r="AB122" s="48"/>
      <c r="AC122" s="48"/>
      <c r="AD122" s="48"/>
      <c r="AE122" s="48"/>
      <c r="AF122" s="48"/>
      <c r="AG122" s="48"/>
    </row>
    <row r="123" spans="3:33" ht="12.75">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48"/>
      <c r="AF123" s="48"/>
      <c r="AG123" s="48"/>
    </row>
    <row r="124" spans="3:33" ht="12.75">
      <c r="C124" s="48"/>
      <c r="D124" s="48"/>
      <c r="E124" s="48"/>
      <c r="F124" s="48"/>
      <c r="G124" s="48"/>
      <c r="H124" s="48"/>
      <c r="I124" s="48"/>
      <c r="J124" s="48"/>
      <c r="K124" s="48"/>
      <c r="L124" s="48"/>
      <c r="M124" s="48"/>
      <c r="N124" s="48"/>
      <c r="O124" s="48"/>
      <c r="P124" s="48"/>
      <c r="Q124" s="48"/>
      <c r="R124" s="48"/>
      <c r="S124" s="48"/>
      <c r="T124" s="48"/>
      <c r="U124" s="48"/>
      <c r="V124" s="48"/>
      <c r="W124" s="48"/>
      <c r="X124" s="48"/>
      <c r="Y124" s="48"/>
      <c r="Z124" s="48"/>
      <c r="AA124" s="48"/>
      <c r="AB124" s="48"/>
      <c r="AC124" s="48"/>
      <c r="AD124" s="48"/>
      <c r="AE124" s="48"/>
      <c r="AF124" s="48"/>
      <c r="AG124" s="48"/>
    </row>
    <row r="125" spans="3:33" ht="12.75">
      <c r="C125" s="48"/>
      <c r="D125" s="48"/>
      <c r="E125" s="48"/>
      <c r="F125" s="48"/>
      <c r="G125" s="48"/>
      <c r="H125" s="48"/>
      <c r="I125" s="48"/>
      <c r="J125" s="48"/>
      <c r="K125" s="48"/>
      <c r="L125" s="48"/>
      <c r="M125" s="48"/>
      <c r="N125" s="48"/>
      <c r="O125" s="48"/>
      <c r="P125" s="48"/>
      <c r="Q125" s="48"/>
      <c r="R125" s="48"/>
      <c r="S125" s="48"/>
      <c r="T125" s="48"/>
      <c r="U125" s="48"/>
      <c r="V125" s="48"/>
      <c r="W125" s="48"/>
      <c r="X125" s="48"/>
      <c r="Y125" s="48"/>
      <c r="Z125" s="48"/>
      <c r="AA125" s="48"/>
      <c r="AB125" s="48"/>
      <c r="AC125" s="48"/>
      <c r="AD125" s="48"/>
      <c r="AE125" s="48"/>
      <c r="AF125" s="48"/>
      <c r="AG125" s="48"/>
    </row>
    <row r="126" spans="3:33" ht="12.75">
      <c r="C126" s="48"/>
      <c r="D126" s="48"/>
      <c r="E126" s="48"/>
      <c r="F126" s="48"/>
      <c r="G126" s="48"/>
      <c r="H126" s="48"/>
      <c r="I126" s="48"/>
      <c r="J126" s="48"/>
      <c r="K126" s="48"/>
      <c r="L126" s="48"/>
      <c r="M126" s="48"/>
      <c r="N126" s="48"/>
      <c r="O126" s="48"/>
      <c r="P126" s="48"/>
      <c r="Q126" s="48"/>
      <c r="R126" s="48"/>
      <c r="S126" s="48"/>
      <c r="T126" s="48"/>
      <c r="U126" s="48"/>
      <c r="V126" s="48"/>
      <c r="W126" s="48"/>
      <c r="X126" s="48"/>
      <c r="Y126" s="48"/>
      <c r="Z126" s="48"/>
      <c r="AA126" s="48"/>
      <c r="AB126" s="48"/>
      <c r="AC126" s="48"/>
      <c r="AD126" s="48"/>
      <c r="AE126" s="48"/>
      <c r="AF126" s="48"/>
      <c r="AG126" s="48"/>
    </row>
    <row r="127" spans="3:33" ht="12.75">
      <c r="C127" s="48"/>
      <c r="D127" s="48"/>
      <c r="E127" s="48"/>
      <c r="F127" s="48"/>
      <c r="G127" s="48"/>
      <c r="H127" s="48"/>
      <c r="I127" s="48"/>
      <c r="J127" s="48"/>
      <c r="K127" s="48"/>
      <c r="L127" s="48"/>
      <c r="M127" s="48"/>
      <c r="N127" s="48"/>
      <c r="O127" s="48"/>
      <c r="P127" s="48"/>
      <c r="Q127" s="48"/>
      <c r="R127" s="48"/>
      <c r="S127" s="48"/>
      <c r="T127" s="48"/>
      <c r="U127" s="48"/>
      <c r="V127" s="48"/>
      <c r="W127" s="48"/>
      <c r="X127" s="48"/>
      <c r="Y127" s="48"/>
      <c r="Z127" s="48"/>
      <c r="AA127" s="48"/>
      <c r="AB127" s="48"/>
      <c r="AC127" s="48"/>
      <c r="AD127" s="48"/>
      <c r="AE127" s="48"/>
      <c r="AF127" s="48"/>
      <c r="AG127" s="48"/>
    </row>
    <row r="128" spans="3:33" ht="12.75">
      <c r="C128" s="48"/>
      <c r="D128" s="48"/>
      <c r="E128" s="48"/>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c r="AD128" s="48"/>
      <c r="AE128" s="48"/>
      <c r="AF128" s="48"/>
      <c r="AG128" s="48"/>
    </row>
    <row r="129" spans="3:33" ht="12.75">
      <c r="C129" s="48"/>
      <c r="D129" s="48"/>
      <c r="E129" s="48"/>
      <c r="F129" s="48"/>
      <c r="G129" s="48"/>
      <c r="H129" s="48"/>
      <c r="I129" s="48"/>
      <c r="J129" s="48"/>
      <c r="K129" s="48"/>
      <c r="L129" s="48"/>
      <c r="M129" s="48"/>
      <c r="N129" s="48"/>
      <c r="O129" s="48"/>
      <c r="P129" s="48"/>
      <c r="Q129" s="48"/>
      <c r="R129" s="48"/>
      <c r="S129" s="48"/>
      <c r="T129" s="48"/>
      <c r="U129" s="48"/>
      <c r="V129" s="48"/>
      <c r="W129" s="48"/>
      <c r="X129" s="48"/>
      <c r="Y129" s="48"/>
      <c r="Z129" s="48"/>
      <c r="AA129" s="48"/>
      <c r="AB129" s="48"/>
      <c r="AC129" s="48"/>
      <c r="AD129" s="48"/>
      <c r="AE129" s="48"/>
      <c r="AF129" s="48"/>
      <c r="AG129" s="48"/>
    </row>
    <row r="130" spans="3:33" ht="12.75">
      <c r="C130" s="48"/>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row>
    <row r="131" spans="3:33" ht="12.75">
      <c r="C131" s="48"/>
      <c r="D131" s="48"/>
      <c r="E131" s="48"/>
      <c r="F131" s="48"/>
      <c r="G131" s="48"/>
      <c r="H131" s="48"/>
      <c r="I131" s="48"/>
      <c r="J131" s="48"/>
      <c r="K131" s="48"/>
      <c r="L131" s="48"/>
      <c r="M131" s="48"/>
      <c r="N131" s="48"/>
      <c r="O131" s="48"/>
      <c r="P131" s="48"/>
      <c r="Q131" s="48"/>
      <c r="R131" s="48"/>
      <c r="S131" s="48"/>
      <c r="T131" s="48"/>
      <c r="U131" s="48"/>
      <c r="V131" s="48"/>
      <c r="W131" s="48"/>
      <c r="X131" s="48"/>
      <c r="Y131" s="48"/>
      <c r="Z131" s="48"/>
      <c r="AA131" s="48"/>
      <c r="AB131" s="48"/>
      <c r="AC131" s="48"/>
      <c r="AD131" s="48"/>
      <c r="AE131" s="48"/>
      <c r="AF131" s="48"/>
      <c r="AG131" s="48"/>
    </row>
    <row r="132" spans="3:33" ht="12.75">
      <c r="C132" s="48"/>
      <c r="D132" s="48"/>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c r="AD132" s="48"/>
      <c r="AE132" s="48"/>
      <c r="AF132" s="48"/>
      <c r="AG132" s="48"/>
    </row>
    <row r="133" spans="3:33" ht="12.75">
      <c r="C133" s="48"/>
      <c r="D133" s="48"/>
      <c r="E133" s="48"/>
      <c r="F133" s="48"/>
      <c r="G133" s="48"/>
      <c r="H133" s="48"/>
      <c r="I133" s="48"/>
      <c r="J133" s="48"/>
      <c r="K133" s="48"/>
      <c r="L133" s="48"/>
      <c r="M133" s="48"/>
      <c r="N133" s="48"/>
      <c r="O133" s="48"/>
      <c r="P133" s="48"/>
      <c r="Q133" s="48"/>
      <c r="R133" s="48"/>
      <c r="S133" s="48"/>
      <c r="T133" s="48"/>
      <c r="U133" s="48"/>
      <c r="V133" s="48"/>
      <c r="W133" s="48"/>
      <c r="X133" s="48"/>
      <c r="Y133" s="48"/>
      <c r="Z133" s="48"/>
      <c r="AA133" s="48"/>
      <c r="AB133" s="48"/>
      <c r="AC133" s="48"/>
      <c r="AD133" s="48"/>
      <c r="AE133" s="48"/>
      <c r="AF133" s="48"/>
      <c r="AG133" s="48"/>
    </row>
    <row r="134" spans="3:33" ht="12.75">
      <c r="C134" s="48"/>
      <c r="D134" s="48"/>
      <c r="E134" s="48"/>
      <c r="F134" s="48"/>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c r="AD134" s="48"/>
      <c r="AE134" s="48"/>
      <c r="AF134" s="48"/>
      <c r="AG134" s="48"/>
    </row>
    <row r="135" spans="3:33" ht="12.75">
      <c r="C135" s="48"/>
      <c r="D135" s="48"/>
      <c r="E135" s="48"/>
      <c r="F135" s="48"/>
      <c r="G135" s="48"/>
      <c r="H135" s="48"/>
      <c r="I135" s="48"/>
      <c r="J135" s="48"/>
      <c r="K135" s="48"/>
      <c r="L135" s="48"/>
      <c r="M135" s="48"/>
      <c r="N135" s="48"/>
      <c r="O135" s="48"/>
      <c r="P135" s="48"/>
      <c r="Q135" s="48"/>
      <c r="R135" s="48"/>
      <c r="S135" s="48"/>
      <c r="T135" s="48"/>
      <c r="U135" s="48"/>
      <c r="V135" s="48"/>
      <c r="W135" s="48"/>
      <c r="X135" s="48"/>
      <c r="Y135" s="48"/>
      <c r="Z135" s="48"/>
      <c r="AA135" s="48"/>
      <c r="AB135" s="48"/>
      <c r="AC135" s="48"/>
      <c r="AD135" s="48"/>
      <c r="AE135" s="48"/>
      <c r="AF135" s="48"/>
      <c r="AG135" s="48"/>
    </row>
    <row r="136" spans="3:33" ht="12.75">
      <c r="C136" s="48"/>
      <c r="D136" s="48"/>
      <c r="E136" s="48"/>
      <c r="F136" s="48"/>
      <c r="G136" s="48"/>
      <c r="H136" s="48"/>
      <c r="I136" s="48"/>
      <c r="J136" s="48"/>
      <c r="K136" s="48"/>
      <c r="L136" s="48"/>
      <c r="M136" s="48"/>
      <c r="N136" s="48"/>
      <c r="O136" s="48"/>
      <c r="P136" s="48"/>
      <c r="Q136" s="48"/>
      <c r="R136" s="48"/>
      <c r="S136" s="48"/>
      <c r="T136" s="48"/>
      <c r="U136" s="48"/>
      <c r="V136" s="48"/>
      <c r="W136" s="48"/>
      <c r="X136" s="48"/>
      <c r="Y136" s="48"/>
      <c r="Z136" s="48"/>
      <c r="AA136" s="48"/>
      <c r="AB136" s="48"/>
      <c r="AC136" s="48"/>
      <c r="AD136" s="48"/>
      <c r="AE136" s="48"/>
      <c r="AF136" s="48"/>
      <c r="AG136" s="48"/>
    </row>
    <row r="137" spans="3:33" ht="12.75">
      <c r="C137" s="48"/>
      <c r="D137" s="48"/>
      <c r="E137" s="48"/>
      <c r="F137" s="48"/>
      <c r="G137" s="48"/>
      <c r="H137" s="48"/>
      <c r="I137" s="48"/>
      <c r="J137" s="48"/>
      <c r="K137" s="48"/>
      <c r="L137" s="48"/>
      <c r="M137" s="48"/>
      <c r="N137" s="48"/>
      <c r="O137" s="48"/>
      <c r="P137" s="48"/>
      <c r="Q137" s="48"/>
      <c r="R137" s="48"/>
      <c r="S137" s="48"/>
      <c r="T137" s="48"/>
      <c r="U137" s="48"/>
      <c r="V137" s="48"/>
      <c r="W137" s="48"/>
      <c r="X137" s="48"/>
      <c r="Y137" s="48"/>
      <c r="Z137" s="48"/>
      <c r="AA137" s="48"/>
      <c r="AB137" s="48"/>
      <c r="AC137" s="48"/>
      <c r="AD137" s="48"/>
      <c r="AE137" s="48"/>
      <c r="AF137" s="48"/>
      <c r="AG137" s="48"/>
    </row>
    <row r="138" spans="3:33" ht="12.75">
      <c r="C138" s="48"/>
      <c r="D138" s="48"/>
      <c r="E138" s="48"/>
      <c r="F138" s="48"/>
      <c r="G138" s="48"/>
      <c r="H138" s="48"/>
      <c r="I138" s="48"/>
      <c r="J138" s="48"/>
      <c r="K138" s="48"/>
      <c r="L138" s="48"/>
      <c r="M138" s="48"/>
      <c r="N138" s="48"/>
      <c r="O138" s="48"/>
      <c r="P138" s="48"/>
      <c r="Q138" s="48"/>
      <c r="R138" s="48"/>
      <c r="S138" s="48"/>
      <c r="T138" s="48"/>
      <c r="U138" s="48"/>
      <c r="V138" s="48"/>
      <c r="W138" s="48"/>
      <c r="X138" s="48"/>
      <c r="Y138" s="48"/>
      <c r="Z138" s="48"/>
      <c r="AA138" s="48"/>
      <c r="AB138" s="48"/>
      <c r="AC138" s="48"/>
      <c r="AD138" s="48"/>
      <c r="AE138" s="48"/>
      <c r="AF138" s="48"/>
      <c r="AG138" s="48"/>
    </row>
    <row r="139" spans="3:33" ht="12.75">
      <c r="C139" s="48"/>
      <c r="D139" s="48"/>
      <c r="E139" s="48"/>
      <c r="F139" s="48"/>
      <c r="G139" s="48"/>
      <c r="H139" s="48"/>
      <c r="I139" s="48"/>
      <c r="J139" s="48"/>
      <c r="K139" s="48"/>
      <c r="L139" s="48"/>
      <c r="M139" s="48"/>
      <c r="N139" s="48"/>
      <c r="O139" s="48"/>
      <c r="P139" s="48"/>
      <c r="Q139" s="48"/>
      <c r="R139" s="48"/>
      <c r="S139" s="48"/>
      <c r="T139" s="48"/>
      <c r="U139" s="48"/>
      <c r="V139" s="48"/>
      <c r="W139" s="48"/>
      <c r="X139" s="48"/>
      <c r="Y139" s="48"/>
      <c r="Z139" s="48"/>
      <c r="AA139" s="48"/>
      <c r="AB139" s="48"/>
      <c r="AC139" s="48"/>
      <c r="AD139" s="48"/>
      <c r="AE139" s="48"/>
      <c r="AF139" s="48"/>
      <c r="AG139" s="48"/>
    </row>
  </sheetData>
  <mergeCells count="1">
    <mergeCell ref="C5:J5"/>
  </mergeCells>
  <printOptions/>
  <pageMargins left="0.551181102362205" right="0.551181102362205" top="0.984251968503937" bottom="0.734251969" header="0.511811023622047" footer="0.511811023622047"/>
  <pageSetup horizontalDpi="360" verticalDpi="360" orientation="portrait" paperSize="9" scale="75" r:id="rId1"/>
</worksheet>
</file>

<file path=xl/worksheets/sheet2.xml><?xml version="1.0" encoding="utf-8"?>
<worksheet xmlns="http://schemas.openxmlformats.org/spreadsheetml/2006/main" xmlns:r="http://schemas.openxmlformats.org/officeDocument/2006/relationships">
  <sheetPr>
    <pageSetUpPr fitToPage="1"/>
  </sheetPr>
  <dimension ref="A1:G63"/>
  <sheetViews>
    <sheetView zoomScale="90" zoomScaleNormal="90" workbookViewId="0" topLeftCell="A43">
      <selection activeCell="E57" sqref="E57"/>
    </sheetView>
  </sheetViews>
  <sheetFormatPr defaultColWidth="9.140625" defaultRowHeight="12.75" customHeight="1"/>
  <cols>
    <col min="1" max="1" width="4.57421875" style="1" customWidth="1"/>
    <col min="2" max="2" width="60.00390625" style="1" customWidth="1"/>
    <col min="3" max="3" width="18.421875" style="1" customWidth="1"/>
    <col min="4" max="4" width="1.7109375" style="1" customWidth="1"/>
    <col min="5" max="5" width="18.421875" style="1" customWidth="1"/>
    <col min="6" max="16384" width="9.140625" style="1" customWidth="1"/>
  </cols>
  <sheetData>
    <row r="1" spans="2:7" ht="24">
      <c r="B1" s="180" t="s">
        <v>186</v>
      </c>
      <c r="C1" s="180"/>
      <c r="D1" s="180"/>
      <c r="E1" s="180"/>
      <c r="F1" s="124"/>
      <c r="G1" s="124"/>
    </row>
    <row r="2" spans="2:7" ht="13.5">
      <c r="B2" s="182" t="s">
        <v>184</v>
      </c>
      <c r="C2" s="182"/>
      <c r="D2" s="182"/>
      <c r="E2" s="182"/>
      <c r="F2" s="125"/>
      <c r="G2" s="125"/>
    </row>
    <row r="3" spans="2:7" ht="13.5">
      <c r="B3" s="182" t="s">
        <v>185</v>
      </c>
      <c r="C3" s="182"/>
      <c r="D3" s="182"/>
      <c r="E3" s="182"/>
      <c r="F3" s="125"/>
      <c r="G3" s="125"/>
    </row>
    <row r="4" spans="2:7" ht="15" customHeight="1">
      <c r="B4" s="52"/>
      <c r="C4" s="52"/>
      <c r="D4" s="52"/>
      <c r="E4" s="52"/>
      <c r="F4" s="2"/>
      <c r="G4" s="2"/>
    </row>
    <row r="5" spans="1:5" ht="13.5">
      <c r="A5" s="4"/>
      <c r="B5" s="11" t="s">
        <v>149</v>
      </c>
      <c r="C5" s="4"/>
      <c r="D5" s="4"/>
      <c r="E5" s="4"/>
    </row>
    <row r="6" spans="1:5" ht="13.5">
      <c r="A6" s="4"/>
      <c r="B6" s="4"/>
      <c r="C6" s="12" t="s">
        <v>73</v>
      </c>
      <c r="D6" s="13"/>
      <c r="E6" s="12" t="s">
        <v>74</v>
      </c>
    </row>
    <row r="7" spans="1:5" ht="13.5">
      <c r="A7" s="4"/>
      <c r="B7" s="4"/>
      <c r="C7" s="12" t="s">
        <v>70</v>
      </c>
      <c r="D7" s="13"/>
      <c r="E7" s="12" t="s">
        <v>75</v>
      </c>
    </row>
    <row r="8" spans="1:5" ht="13.5">
      <c r="A8" s="4"/>
      <c r="B8" s="4"/>
      <c r="C8" s="12" t="s">
        <v>289</v>
      </c>
      <c r="D8" s="13"/>
      <c r="E8" s="12" t="s">
        <v>76</v>
      </c>
    </row>
    <row r="9" spans="1:5" ht="13.5">
      <c r="A9" s="4"/>
      <c r="B9" s="4"/>
      <c r="C9" s="14" t="s">
        <v>266</v>
      </c>
      <c r="D9" s="13"/>
      <c r="E9" s="14" t="s">
        <v>254</v>
      </c>
    </row>
    <row r="10" spans="1:5" ht="13.5">
      <c r="A10" s="4"/>
      <c r="B10" s="4"/>
      <c r="C10" s="12" t="s">
        <v>18</v>
      </c>
      <c r="D10" s="12"/>
      <c r="E10" s="12" t="s">
        <v>18</v>
      </c>
    </row>
    <row r="11" spans="1:5" ht="13.5">
      <c r="A11" s="4"/>
      <c r="B11" s="11" t="s">
        <v>19</v>
      </c>
      <c r="C11" s="4"/>
      <c r="D11" s="4"/>
      <c r="E11" s="4"/>
    </row>
    <row r="12" spans="1:5" ht="13.5">
      <c r="A12" s="4"/>
      <c r="B12" s="4"/>
      <c r="C12" s="15"/>
      <c r="D12" s="16"/>
      <c r="E12" s="17" t="s">
        <v>65</v>
      </c>
    </row>
    <row r="13" spans="1:5" ht="13.5">
      <c r="A13" s="4"/>
      <c r="B13" s="4" t="s">
        <v>20</v>
      </c>
      <c r="C13" s="20">
        <v>1937595</v>
      </c>
      <c r="D13" s="4"/>
      <c r="E13" s="19">
        <v>1457254</v>
      </c>
    </row>
    <row r="14" spans="1:5" ht="13.5">
      <c r="A14" s="4"/>
      <c r="B14" s="4" t="s">
        <v>21</v>
      </c>
      <c r="C14" s="20">
        <v>615941</v>
      </c>
      <c r="D14" s="4"/>
      <c r="E14" s="19">
        <v>364710</v>
      </c>
    </row>
    <row r="15" spans="1:5" ht="13.5">
      <c r="A15" s="4"/>
      <c r="B15" s="4" t="s">
        <v>22</v>
      </c>
      <c r="C15" s="20">
        <v>383398</v>
      </c>
      <c r="D15" s="4"/>
      <c r="E15" s="19">
        <v>312255</v>
      </c>
    </row>
    <row r="16" spans="1:5" ht="13.5">
      <c r="A16" s="4"/>
      <c r="B16" s="4" t="s">
        <v>23</v>
      </c>
      <c r="C16" s="20">
        <v>3865430</v>
      </c>
      <c r="D16" s="4"/>
      <c r="E16" s="19">
        <v>3541025</v>
      </c>
    </row>
    <row r="17" spans="1:5" ht="13.5">
      <c r="A17" s="4"/>
      <c r="B17" s="4" t="s">
        <v>90</v>
      </c>
      <c r="C17" s="20">
        <v>110</v>
      </c>
      <c r="D17" s="4"/>
      <c r="E17" s="19">
        <v>110</v>
      </c>
    </row>
    <row r="18" spans="1:5" ht="13.5">
      <c r="A18" s="4"/>
      <c r="B18" s="4" t="s">
        <v>24</v>
      </c>
      <c r="C18" s="20">
        <v>13782776</v>
      </c>
      <c r="D18" s="4"/>
      <c r="E18" s="19">
        <v>13249546</v>
      </c>
    </row>
    <row r="19" spans="1:5" ht="13.5">
      <c r="A19" s="4"/>
      <c r="B19" s="4" t="s">
        <v>190</v>
      </c>
      <c r="C19" s="20">
        <v>17576</v>
      </c>
      <c r="D19" s="4"/>
      <c r="E19" s="19">
        <v>17578</v>
      </c>
    </row>
    <row r="20" spans="1:5" ht="13.5">
      <c r="A20" s="4"/>
      <c r="B20" s="4" t="s">
        <v>69</v>
      </c>
      <c r="C20" s="20">
        <v>28792</v>
      </c>
      <c r="D20" s="4"/>
      <c r="E20" s="19">
        <v>28792</v>
      </c>
    </row>
    <row r="21" spans="1:5" ht="13.5">
      <c r="A21" s="4"/>
      <c r="B21" s="4" t="s">
        <v>25</v>
      </c>
      <c r="C21" s="20">
        <v>265476</v>
      </c>
      <c r="D21" s="4"/>
      <c r="E21" s="19">
        <v>140536</v>
      </c>
    </row>
    <row r="22" spans="1:5" ht="13.5">
      <c r="A22" s="4"/>
      <c r="B22" s="4" t="s">
        <v>195</v>
      </c>
      <c r="C22" s="20">
        <v>85485</v>
      </c>
      <c r="D22" s="4"/>
      <c r="E22" s="19">
        <v>124242</v>
      </c>
    </row>
    <row r="23" spans="1:5" ht="13.5">
      <c r="A23" s="4"/>
      <c r="B23" s="4" t="s">
        <v>89</v>
      </c>
      <c r="C23" s="20">
        <v>522887</v>
      </c>
      <c r="D23" s="4"/>
      <c r="E23" s="19">
        <v>494830</v>
      </c>
    </row>
    <row r="24" spans="1:5" ht="13.5">
      <c r="A24" s="4"/>
      <c r="B24" s="4" t="s">
        <v>77</v>
      </c>
      <c r="C24" s="20">
        <v>183055</v>
      </c>
      <c r="D24" s="4"/>
      <c r="E24" s="19">
        <v>184522</v>
      </c>
    </row>
    <row r="25" spans="1:5" ht="13.5">
      <c r="A25" s="4"/>
      <c r="B25" s="4" t="s">
        <v>91</v>
      </c>
      <c r="C25" s="20">
        <v>280496</v>
      </c>
      <c r="D25" s="4"/>
      <c r="E25" s="19">
        <v>288772</v>
      </c>
    </row>
    <row r="26" spans="1:5" ht="13.5">
      <c r="A26" s="4"/>
      <c r="B26" s="4"/>
      <c r="C26" s="20"/>
      <c r="D26" s="4"/>
      <c r="E26" s="20"/>
    </row>
    <row r="27" spans="1:5" ht="14.25" thickBot="1">
      <c r="A27" s="4"/>
      <c r="B27" s="21" t="s">
        <v>26</v>
      </c>
      <c r="C27" s="22">
        <f>SUM(C12:C25)</f>
        <v>21969017</v>
      </c>
      <c r="D27" s="3"/>
      <c r="E27" s="22">
        <f>SUM(E13:E26)</f>
        <v>20204172</v>
      </c>
    </row>
    <row r="28" spans="1:5" ht="14.25" thickTop="1">
      <c r="A28" s="4"/>
      <c r="B28" s="4"/>
      <c r="C28" s="20"/>
      <c r="D28" s="4"/>
      <c r="E28" s="20"/>
    </row>
    <row r="29" spans="1:5" ht="13.5">
      <c r="A29" s="4"/>
      <c r="B29" s="11" t="s">
        <v>27</v>
      </c>
      <c r="C29" s="20"/>
      <c r="D29" s="4"/>
      <c r="E29" s="20"/>
    </row>
    <row r="30" spans="1:5" ht="13.5">
      <c r="A30" s="4"/>
      <c r="B30" s="4"/>
      <c r="C30" s="20"/>
      <c r="D30" s="4"/>
      <c r="E30" s="20"/>
    </row>
    <row r="31" spans="1:5" ht="13.5">
      <c r="A31" s="4"/>
      <c r="B31" s="4" t="s">
        <v>28</v>
      </c>
      <c r="C31" s="20">
        <v>15971179</v>
      </c>
      <c r="D31" s="4"/>
      <c r="E31" s="20">
        <v>15217115</v>
      </c>
    </row>
    <row r="32" spans="1:5" ht="13.5">
      <c r="A32" s="4"/>
      <c r="B32" s="4" t="s">
        <v>229</v>
      </c>
      <c r="C32" s="20">
        <v>922820</v>
      </c>
      <c r="D32" s="4"/>
      <c r="E32" s="20">
        <v>752458</v>
      </c>
    </row>
    <row r="33" spans="1:5" ht="13.5">
      <c r="A33" s="4"/>
      <c r="B33" s="4" t="s">
        <v>230</v>
      </c>
      <c r="C33" s="20">
        <v>1046664</v>
      </c>
      <c r="D33" s="4"/>
      <c r="E33" s="20">
        <v>728980</v>
      </c>
    </row>
    <row r="34" spans="1:5" ht="13.5">
      <c r="A34" s="4"/>
      <c r="B34" s="4" t="s">
        <v>205</v>
      </c>
      <c r="C34" s="20">
        <v>579090</v>
      </c>
      <c r="D34" s="4"/>
      <c r="E34" s="20">
        <v>270490</v>
      </c>
    </row>
    <row r="35" spans="1:5" ht="13.5">
      <c r="A35" s="4"/>
      <c r="B35" s="4" t="s">
        <v>29</v>
      </c>
      <c r="C35" s="20">
        <v>525018</v>
      </c>
      <c r="D35" s="4"/>
      <c r="E35" s="20">
        <v>541981</v>
      </c>
    </row>
    <row r="36" spans="1:5" ht="13.5">
      <c r="A36" s="4"/>
      <c r="B36" s="4" t="s">
        <v>30</v>
      </c>
      <c r="C36" s="20">
        <v>679892</v>
      </c>
      <c r="D36" s="4"/>
      <c r="E36" s="20">
        <v>537757</v>
      </c>
    </row>
    <row r="37" spans="1:5" ht="13.5">
      <c r="A37" s="4"/>
      <c r="B37" s="4" t="s">
        <v>206</v>
      </c>
      <c r="C37" s="20">
        <v>40000</v>
      </c>
      <c r="D37" s="4"/>
      <c r="E37" s="20">
        <v>37000</v>
      </c>
    </row>
    <row r="38" spans="1:5" ht="13.5">
      <c r="A38" s="4"/>
      <c r="B38" s="4" t="s">
        <v>196</v>
      </c>
      <c r="C38" s="20">
        <v>18766</v>
      </c>
      <c r="D38" s="4"/>
      <c r="E38" s="20">
        <v>21257</v>
      </c>
    </row>
    <row r="39" spans="1:5" ht="13.5">
      <c r="A39" s="4"/>
      <c r="B39" s="4" t="s">
        <v>218</v>
      </c>
      <c r="C39" s="20">
        <v>32312</v>
      </c>
      <c r="D39" s="4"/>
      <c r="E39" s="20">
        <v>32581</v>
      </c>
    </row>
    <row r="40" spans="1:5" ht="13.5">
      <c r="A40" s="4"/>
      <c r="B40" s="4" t="s">
        <v>217</v>
      </c>
      <c r="C40" s="20">
        <v>504514</v>
      </c>
      <c r="D40" s="4"/>
      <c r="E40" s="20">
        <v>502540</v>
      </c>
    </row>
    <row r="41" spans="1:5" ht="13.5">
      <c r="A41" s="4"/>
      <c r="B41" s="4"/>
      <c r="C41" s="20"/>
      <c r="D41" s="4"/>
      <c r="E41" s="20"/>
    </row>
    <row r="42" spans="1:5" ht="13.5">
      <c r="A42" s="4"/>
      <c r="B42" s="21" t="s">
        <v>31</v>
      </c>
      <c r="C42" s="25">
        <f>SUM(C31:C40)</f>
        <v>20320255</v>
      </c>
      <c r="D42" s="4"/>
      <c r="E42" s="25">
        <f>SUM(E31:E40)</f>
        <v>18642159</v>
      </c>
    </row>
    <row r="43" spans="1:5" ht="13.5">
      <c r="A43" s="4"/>
      <c r="B43" s="21"/>
      <c r="C43" s="140"/>
      <c r="D43" s="4"/>
      <c r="E43" s="26"/>
    </row>
    <row r="44" spans="1:5" ht="13.5">
      <c r="A44" s="4"/>
      <c r="B44" s="4" t="s">
        <v>78</v>
      </c>
      <c r="C44" s="140">
        <v>1162589</v>
      </c>
      <c r="D44" s="4"/>
      <c r="E44" s="26">
        <v>1162589</v>
      </c>
    </row>
    <row r="45" spans="1:5" ht="13.5">
      <c r="A45" s="4"/>
      <c r="B45" s="4" t="s">
        <v>79</v>
      </c>
      <c r="C45" s="140"/>
      <c r="D45" s="4"/>
      <c r="E45" s="26"/>
    </row>
    <row r="46" spans="1:5" ht="13.5">
      <c r="A46" s="4"/>
      <c r="B46" s="4" t="s">
        <v>66</v>
      </c>
      <c r="C46" s="140">
        <v>479672</v>
      </c>
      <c r="D46" s="4"/>
      <c r="E46" s="26">
        <v>479672</v>
      </c>
    </row>
    <row r="47" spans="1:5" ht="13.5">
      <c r="A47" s="4"/>
      <c r="B47" s="4" t="s">
        <v>232</v>
      </c>
      <c r="C47" s="140">
        <v>96558</v>
      </c>
      <c r="D47" s="4"/>
      <c r="E47" s="26">
        <v>96558</v>
      </c>
    </row>
    <row r="48" spans="1:5" ht="13.5">
      <c r="A48" s="4"/>
      <c r="B48" s="4" t="s">
        <v>231</v>
      </c>
      <c r="C48" s="140">
        <v>16138</v>
      </c>
      <c r="D48" s="4"/>
      <c r="E48" s="26">
        <v>16138</v>
      </c>
    </row>
    <row r="49" spans="1:5" ht="13.5">
      <c r="A49" s="4"/>
      <c r="B49" s="4" t="s">
        <v>83</v>
      </c>
      <c r="C49" s="140">
        <v>-109496</v>
      </c>
      <c r="D49" s="4"/>
      <c r="E49" s="26">
        <v>-195236</v>
      </c>
    </row>
    <row r="50" spans="1:5" ht="13.5">
      <c r="A50" s="4"/>
      <c r="B50" s="4"/>
      <c r="C50" s="20"/>
      <c r="D50" s="4"/>
      <c r="E50" s="20"/>
    </row>
    <row r="51" spans="1:5" ht="13.5">
      <c r="A51" s="4"/>
      <c r="B51" s="21" t="s">
        <v>32</v>
      </c>
      <c r="C51" s="24">
        <f>SUM(C44:C49)</f>
        <v>1645461</v>
      </c>
      <c r="D51" s="4"/>
      <c r="E51" s="24">
        <f>SUM(E44:E49)</f>
        <v>1559721</v>
      </c>
    </row>
    <row r="52" spans="1:5" ht="13.5">
      <c r="A52" s="4"/>
      <c r="B52" s="21"/>
      <c r="C52" s="26"/>
      <c r="D52" s="4"/>
      <c r="E52" s="26"/>
    </row>
    <row r="53" spans="1:5" ht="13.5">
      <c r="A53" s="4"/>
      <c r="B53" s="28" t="s">
        <v>191</v>
      </c>
      <c r="C53" s="140">
        <v>3301</v>
      </c>
      <c r="D53" s="4"/>
      <c r="E53" s="26">
        <v>2292</v>
      </c>
    </row>
    <row r="54" spans="1:5" ht="13.5">
      <c r="A54" s="4"/>
      <c r="B54" s="21"/>
      <c r="C54" s="26"/>
      <c r="D54" s="4"/>
      <c r="E54" s="26"/>
    </row>
    <row r="55" spans="1:5" ht="14.25" thickBot="1">
      <c r="A55" s="4"/>
      <c r="B55" s="3" t="s">
        <v>33</v>
      </c>
      <c r="C55" s="22">
        <f>+C53+C51+C42</f>
        <v>21969017</v>
      </c>
      <c r="D55" s="4"/>
      <c r="E55" s="22">
        <f>+E53+E51+E42</f>
        <v>20204172</v>
      </c>
    </row>
    <row r="56" spans="1:5" ht="14.25" thickTop="1">
      <c r="A56" s="4"/>
      <c r="B56" s="4"/>
      <c r="C56" s="18"/>
      <c r="D56" s="4"/>
      <c r="E56" s="20"/>
    </row>
    <row r="57" spans="1:5" ht="14.25" thickBot="1">
      <c r="A57" s="4"/>
      <c r="B57" s="21" t="s">
        <v>255</v>
      </c>
      <c r="C57" s="145">
        <f>+(C51-C25)/C44</f>
        <v>1.1740735547988155</v>
      </c>
      <c r="D57" s="137"/>
      <c r="E57" s="145">
        <f>+(E51-E25)/E44</f>
        <v>1.0932057674724258</v>
      </c>
    </row>
    <row r="58" s="4" customFormat="1" ht="14.25" thickTop="1"/>
    <row r="59" ht="12.75"/>
    <row r="60" spans="2:5" ht="26.25" customHeight="1">
      <c r="B60" s="184" t="s">
        <v>256</v>
      </c>
      <c r="C60" s="184"/>
      <c r="D60" s="184"/>
      <c r="E60" s="184"/>
    </row>
    <row r="61" ht="12.75"/>
    <row r="62" ht="12.75"/>
    <row r="63" spans="3:5" ht="12.75">
      <c r="C63" s="138"/>
      <c r="E63" s="138"/>
    </row>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sheetData>
  <mergeCells count="4">
    <mergeCell ref="B1:E1"/>
    <mergeCell ref="B2:E2"/>
    <mergeCell ref="B3:E3"/>
    <mergeCell ref="B60:E60"/>
  </mergeCells>
  <printOptions/>
  <pageMargins left="0.94" right="0.7" top="0.68" bottom="0.57" header="0.37" footer="0.2"/>
  <pageSetup fitToHeight="1" fitToWidth="1" horizontalDpi="300" verticalDpi="300" orientation="portrait" paperSize="9" scale="82" r:id="rId1"/>
  <headerFooter alignWithMargins="0">
    <oddHeader>&amp;R&amp;"Arial,Bold"&amp;11 &amp;10
</oddHeader>
    <oddFooter xml:space="preserve">&amp;L&amp;"Arial,Italic"&amp;8 &amp;C&amp;8 &amp;R&amp;"Arial,Italic"&amp;8 </oddFooter>
  </headerFooter>
</worksheet>
</file>

<file path=xl/worksheets/sheet3.xml><?xml version="1.0" encoding="utf-8"?>
<worksheet xmlns="http://schemas.openxmlformats.org/spreadsheetml/2006/main" xmlns:r="http://schemas.openxmlformats.org/officeDocument/2006/relationships">
  <dimension ref="A1:F78"/>
  <sheetViews>
    <sheetView workbookViewId="0" topLeftCell="A39">
      <selection activeCell="B50" sqref="B50:F50"/>
    </sheetView>
  </sheetViews>
  <sheetFormatPr defaultColWidth="9.140625" defaultRowHeight="12.75" customHeight="1"/>
  <cols>
    <col min="1" max="1" width="6.8515625" style="1" customWidth="1"/>
    <col min="2" max="2" width="54.421875" style="1" customWidth="1"/>
    <col min="3" max="3" width="4.421875" style="1" customWidth="1"/>
    <col min="4" max="4" width="18.28125" style="1" customWidth="1"/>
    <col min="5" max="5" width="1.7109375" style="1" customWidth="1"/>
    <col min="6" max="6" width="18.00390625" style="1" customWidth="1"/>
    <col min="7" max="16384" width="9.140625" style="1" customWidth="1"/>
  </cols>
  <sheetData>
    <row r="1" spans="1:6" ht="24">
      <c r="A1" s="180" t="s">
        <v>268</v>
      </c>
      <c r="B1" s="180"/>
      <c r="C1" s="180"/>
      <c r="D1" s="180"/>
      <c r="E1" s="180"/>
      <c r="F1" s="180"/>
    </row>
    <row r="2" spans="1:6" ht="15" customHeight="1">
      <c r="A2" s="182" t="s">
        <v>269</v>
      </c>
      <c r="B2" s="182"/>
      <c r="C2" s="182"/>
      <c r="D2" s="182"/>
      <c r="E2" s="182"/>
      <c r="F2" s="182"/>
    </row>
    <row r="3" spans="1:6" ht="15" customHeight="1">
      <c r="A3" s="182" t="s">
        <v>185</v>
      </c>
      <c r="B3" s="182"/>
      <c r="C3" s="182"/>
      <c r="D3" s="182"/>
      <c r="E3" s="182"/>
      <c r="F3" s="182"/>
    </row>
    <row r="4" spans="2:5" ht="13.5">
      <c r="B4" s="11"/>
      <c r="C4" s="11"/>
      <c r="D4" s="4"/>
      <c r="E4" s="4"/>
    </row>
    <row r="5" spans="2:5" ht="13.5">
      <c r="B5" s="11" t="s">
        <v>233</v>
      </c>
      <c r="C5" s="11"/>
      <c r="D5" s="4"/>
      <c r="E5" s="4"/>
    </row>
    <row r="6" spans="2:5" ht="13.5">
      <c r="B6" s="11" t="s">
        <v>282</v>
      </c>
      <c r="C6" s="11"/>
      <c r="D6" s="4"/>
      <c r="E6" s="4"/>
    </row>
    <row r="7" spans="2:6" ht="13.5">
      <c r="B7" s="4"/>
      <c r="C7" s="4"/>
      <c r="D7" s="12" t="s">
        <v>1</v>
      </c>
      <c r="E7" s="13"/>
      <c r="F7" s="12" t="s">
        <v>1</v>
      </c>
    </row>
    <row r="8" spans="2:6" ht="13.5">
      <c r="B8" s="4"/>
      <c r="C8" s="4"/>
      <c r="D8" s="12" t="s">
        <v>270</v>
      </c>
      <c r="E8" s="13"/>
      <c r="F8" s="12" t="s">
        <v>270</v>
      </c>
    </row>
    <row r="9" spans="2:6" ht="13.5">
      <c r="B9" s="4"/>
      <c r="C9" s="4"/>
      <c r="D9" s="12" t="s">
        <v>92</v>
      </c>
      <c r="E9" s="13"/>
      <c r="F9" s="12" t="s">
        <v>271</v>
      </c>
    </row>
    <row r="10" spans="2:6" ht="13.5">
      <c r="B10" s="4"/>
      <c r="C10" s="31"/>
      <c r="D10" s="14" t="s">
        <v>266</v>
      </c>
      <c r="E10" s="13"/>
      <c r="F10" s="14" t="s">
        <v>283</v>
      </c>
    </row>
    <row r="11" spans="2:6" ht="13.5">
      <c r="B11" s="4"/>
      <c r="C11" s="4"/>
      <c r="D11" s="12" t="s">
        <v>18</v>
      </c>
      <c r="E11" s="12"/>
      <c r="F11" s="12" t="s">
        <v>18</v>
      </c>
    </row>
    <row r="12" spans="2:6" ht="13.5">
      <c r="B12" s="11"/>
      <c r="C12" s="11"/>
      <c r="D12" s="4"/>
      <c r="E12" s="4"/>
      <c r="F12" s="4"/>
    </row>
    <row r="13" spans="2:6" ht="13.5">
      <c r="B13" s="4" t="s">
        <v>2</v>
      </c>
      <c r="C13" s="4"/>
      <c r="D13" s="17">
        <v>127794</v>
      </c>
      <c r="E13" s="16"/>
      <c r="F13" s="17">
        <v>58010</v>
      </c>
    </row>
    <row r="14" spans="2:6" ht="6.75" customHeight="1">
      <c r="B14" s="4"/>
      <c r="C14" s="4"/>
      <c r="D14" s="141"/>
      <c r="E14" s="16"/>
      <c r="F14" s="17"/>
    </row>
    <row r="15" spans="2:6" ht="13.5">
      <c r="B15" s="4" t="s">
        <v>93</v>
      </c>
      <c r="C15" s="4"/>
      <c r="D15" s="35"/>
      <c r="E15" s="4"/>
      <c r="F15" s="17"/>
    </row>
    <row r="16" spans="1:6" ht="13.5">
      <c r="A16" s="1" t="s">
        <v>225</v>
      </c>
      <c r="B16" s="4" t="s">
        <v>253</v>
      </c>
      <c r="C16" s="4"/>
      <c r="D16" s="35">
        <v>115895</v>
      </c>
      <c r="E16" s="4"/>
      <c r="F16" s="156">
        <v>180652</v>
      </c>
    </row>
    <row r="17" spans="2:6" ht="13.5">
      <c r="B17" s="4" t="s">
        <v>94</v>
      </c>
      <c r="C17" s="4"/>
      <c r="D17" s="144">
        <f>SUM(D13:D16)</f>
        <v>243689</v>
      </c>
      <c r="E17" s="4"/>
      <c r="F17" s="17">
        <f>+F16+F13</f>
        <v>238662</v>
      </c>
    </row>
    <row r="18" spans="2:6" ht="13.5">
      <c r="B18" s="4"/>
      <c r="C18" s="4"/>
      <c r="D18" s="35"/>
      <c r="E18" s="4"/>
      <c r="F18" s="17"/>
    </row>
    <row r="19" spans="2:6" ht="13.5">
      <c r="B19" s="4" t="s">
        <v>95</v>
      </c>
      <c r="C19" s="4"/>
      <c r="D19" s="35"/>
      <c r="E19" s="4"/>
      <c r="F19" s="17"/>
    </row>
    <row r="20" spans="2:6" ht="13.5">
      <c r="B20" s="4" t="s">
        <v>246</v>
      </c>
      <c r="C20" s="4"/>
      <c r="D20" s="35">
        <v>-892034</v>
      </c>
      <c r="E20" s="4"/>
      <c r="F20" s="17">
        <v>-672544</v>
      </c>
    </row>
    <row r="21" spans="2:6" ht="13.5">
      <c r="B21" s="4" t="s">
        <v>247</v>
      </c>
      <c r="C21" s="4"/>
      <c r="D21" s="142">
        <v>1675121</v>
      </c>
      <c r="E21" s="4"/>
      <c r="F21" s="156">
        <v>193590</v>
      </c>
    </row>
    <row r="22" spans="2:6" ht="13.5">
      <c r="B22" s="4"/>
      <c r="C22" s="4"/>
      <c r="D22" s="35">
        <f>+D21+D20+D17</f>
        <v>1026776</v>
      </c>
      <c r="E22" s="4"/>
      <c r="F22" s="17">
        <f>+F21+F20+F17</f>
        <v>-240292</v>
      </c>
    </row>
    <row r="23" spans="2:6" ht="13.5">
      <c r="B23" s="4" t="s">
        <v>248</v>
      </c>
      <c r="C23" s="13"/>
      <c r="D23" s="35">
        <v>-18674</v>
      </c>
      <c r="E23" s="4"/>
      <c r="F23" s="17">
        <v>-12666</v>
      </c>
    </row>
    <row r="24" spans="2:6" ht="13.5">
      <c r="B24" s="4" t="s">
        <v>288</v>
      </c>
      <c r="C24" s="13"/>
      <c r="D24" s="143">
        <f>+D23+D22</f>
        <v>1008102</v>
      </c>
      <c r="E24" s="4"/>
      <c r="F24" s="157">
        <f>+F23+F22</f>
        <v>-252958</v>
      </c>
    </row>
    <row r="25" spans="2:6" ht="13.5">
      <c r="B25" s="4"/>
      <c r="C25" s="13"/>
      <c r="D25" s="35"/>
      <c r="E25" s="4"/>
      <c r="F25" s="17"/>
    </row>
    <row r="26" spans="2:6" ht="13.5">
      <c r="B26" s="4" t="s">
        <v>146</v>
      </c>
      <c r="C26" s="13"/>
      <c r="D26" s="35"/>
      <c r="E26" s="4"/>
      <c r="F26" s="17"/>
    </row>
    <row r="27" spans="2:6" ht="13.5">
      <c r="B27" s="4" t="s">
        <v>249</v>
      </c>
      <c r="C27" s="4"/>
      <c r="D27" s="35">
        <v>-258799</v>
      </c>
      <c r="E27" s="4"/>
      <c r="F27" s="17">
        <v>-501621</v>
      </c>
    </row>
    <row r="28" spans="2:6" ht="13.5">
      <c r="B28" s="4" t="s">
        <v>250</v>
      </c>
      <c r="C28" s="4"/>
      <c r="D28" s="35">
        <v>0</v>
      </c>
      <c r="E28" s="4"/>
      <c r="F28" s="35">
        <v>0</v>
      </c>
    </row>
    <row r="29" spans="2:6" ht="13.5">
      <c r="B29" s="4"/>
      <c r="C29" s="11"/>
      <c r="D29" s="143">
        <f>SUM(D27:D28)</f>
        <v>-258799</v>
      </c>
      <c r="E29" s="4"/>
      <c r="F29" s="157">
        <f>+F27</f>
        <v>-501621</v>
      </c>
    </row>
    <row r="30" spans="2:6" ht="13.5">
      <c r="B30" s="4"/>
      <c r="C30" s="4"/>
      <c r="D30" s="35"/>
      <c r="E30" s="4"/>
      <c r="F30" s="17"/>
    </row>
    <row r="31" spans="2:6" ht="13.5">
      <c r="B31" s="4" t="s">
        <v>147</v>
      </c>
      <c r="C31" s="4"/>
      <c r="D31" s="35"/>
      <c r="E31" s="4"/>
      <c r="F31" s="17"/>
    </row>
    <row r="32" spans="2:6" ht="13.5">
      <c r="B32" s="4" t="s">
        <v>251</v>
      </c>
      <c r="C32" s="4"/>
      <c r="D32" s="35">
        <v>-17714</v>
      </c>
      <c r="E32" s="4"/>
      <c r="F32" s="17">
        <v>387811</v>
      </c>
    </row>
    <row r="33" spans="2:6" ht="13.5">
      <c r="B33" s="4"/>
      <c r="C33" s="4"/>
      <c r="D33" s="143">
        <f>SUM(D32:D32)</f>
        <v>-17714</v>
      </c>
      <c r="E33" s="4"/>
      <c r="F33" s="157">
        <f>+F32</f>
        <v>387811</v>
      </c>
    </row>
    <row r="34" spans="2:6" ht="13.5">
      <c r="B34" s="4"/>
      <c r="C34" s="4"/>
      <c r="D34" s="35"/>
      <c r="E34" s="4"/>
      <c r="F34" s="17"/>
    </row>
    <row r="35" spans="2:6" ht="13.5">
      <c r="B35" s="4" t="s">
        <v>96</v>
      </c>
      <c r="C35" s="4"/>
      <c r="D35" s="35">
        <f>+D33+D29+D24</f>
        <v>731589</v>
      </c>
      <c r="E35" s="3"/>
      <c r="F35" s="17">
        <f>+F33+F29+F24</f>
        <v>-366768</v>
      </c>
    </row>
    <row r="36" spans="2:6" ht="7.5" customHeight="1">
      <c r="B36" s="4"/>
      <c r="C36" s="4"/>
      <c r="D36" s="35"/>
      <c r="E36" s="4"/>
      <c r="F36" s="17"/>
    </row>
    <row r="37" spans="2:6" ht="13.5">
      <c r="B37" s="4" t="s">
        <v>235</v>
      </c>
      <c r="C37" s="4"/>
      <c r="D37" s="35">
        <v>1821917</v>
      </c>
      <c r="E37" s="4"/>
      <c r="F37" s="17">
        <v>1756373</v>
      </c>
    </row>
    <row r="38" spans="2:6" ht="7.5" customHeight="1">
      <c r="B38" s="4"/>
      <c r="C38" s="4"/>
      <c r="D38" s="35"/>
      <c r="E38" s="4"/>
      <c r="F38" s="17"/>
    </row>
    <row r="39" spans="2:6" ht="14.25" thickBot="1">
      <c r="B39" s="4" t="s">
        <v>252</v>
      </c>
      <c r="C39" s="4"/>
      <c r="D39" s="22">
        <f>+D37+D35</f>
        <v>2553506</v>
      </c>
      <c r="E39" s="3"/>
      <c r="F39" s="158">
        <f>+F37+F35</f>
        <v>1389605</v>
      </c>
    </row>
    <row r="40" spans="2:6" ht="14.25" thickTop="1">
      <c r="B40" s="4"/>
      <c r="C40" s="4"/>
      <c r="D40" s="35"/>
      <c r="E40" s="4"/>
      <c r="F40" s="8"/>
    </row>
    <row r="41" spans="2:6" ht="13.5">
      <c r="B41" s="4"/>
      <c r="C41" s="4"/>
      <c r="D41" s="35"/>
      <c r="E41" s="4"/>
      <c r="F41" s="8"/>
    </row>
    <row r="42" spans="2:6" ht="13.5">
      <c r="B42" s="4" t="s">
        <v>236</v>
      </c>
      <c r="C42" s="4"/>
      <c r="D42" s="35"/>
      <c r="E42" s="4"/>
      <c r="F42" s="8"/>
    </row>
    <row r="43" spans="2:6" ht="13.5">
      <c r="B43" s="4" t="s">
        <v>260</v>
      </c>
      <c r="C43" s="4"/>
      <c r="D43" s="35">
        <v>1937595</v>
      </c>
      <c r="E43" s="4"/>
      <c r="F43" s="17">
        <v>884312</v>
      </c>
    </row>
    <row r="44" spans="2:6" ht="13.5">
      <c r="B44" s="4" t="s">
        <v>261</v>
      </c>
      <c r="C44" s="4"/>
      <c r="D44" s="142">
        <v>615941</v>
      </c>
      <c r="E44" s="4"/>
      <c r="F44" s="156">
        <v>505327</v>
      </c>
    </row>
    <row r="45" spans="2:6" ht="13.5">
      <c r="B45" s="4"/>
      <c r="C45" s="4"/>
      <c r="D45" s="35">
        <f>SUM(D43:D44)</f>
        <v>2553536</v>
      </c>
      <c r="E45" s="4"/>
      <c r="F45" s="17">
        <f>+F44+F43</f>
        <v>1389639</v>
      </c>
    </row>
    <row r="46" spans="2:6" ht="13.5">
      <c r="B46" s="4" t="s">
        <v>148</v>
      </c>
      <c r="C46" s="4"/>
      <c r="D46" s="35">
        <v>-30</v>
      </c>
      <c r="E46" s="4"/>
      <c r="F46" s="17">
        <v>-34</v>
      </c>
    </row>
    <row r="47" spans="2:6" ht="14.25" thickBot="1">
      <c r="B47" s="4"/>
      <c r="C47" s="4"/>
      <c r="D47" s="22">
        <f>+D46+D45</f>
        <v>2553506</v>
      </c>
      <c r="E47" s="4"/>
      <c r="F47" s="158">
        <f>+F46+F45</f>
        <v>1389605</v>
      </c>
    </row>
    <row r="48" spans="2:5" ht="14.25" thickTop="1">
      <c r="B48" s="21"/>
      <c r="C48" s="21"/>
      <c r="D48" s="26"/>
      <c r="E48" s="4"/>
    </row>
    <row r="49" spans="2:5" ht="13.5">
      <c r="B49" s="4"/>
      <c r="C49" s="4"/>
      <c r="D49" s="27"/>
      <c r="E49" s="4"/>
    </row>
    <row r="50" spans="2:6" ht="30.75" customHeight="1">
      <c r="B50" s="179" t="s">
        <v>237</v>
      </c>
      <c r="C50" s="179"/>
      <c r="D50" s="179"/>
      <c r="E50" s="179"/>
      <c r="F50" s="179"/>
    </row>
    <row r="51" spans="2:5" ht="15.75" customHeight="1">
      <c r="B51" s="185"/>
      <c r="C51" s="186"/>
      <c r="D51" s="186"/>
      <c r="E51" s="186"/>
    </row>
    <row r="52" spans="2:5" ht="13.5">
      <c r="B52" s="21"/>
      <c r="C52" s="21"/>
      <c r="D52" s="27"/>
      <c r="E52" s="4"/>
    </row>
    <row r="53" spans="2:5" ht="13.5">
      <c r="B53" s="21"/>
      <c r="C53" s="21"/>
      <c r="D53" s="26"/>
      <c r="E53" s="4"/>
    </row>
    <row r="54" s="4" customFormat="1" ht="13.5">
      <c r="D54" s="37"/>
    </row>
    <row r="55" ht="12.75">
      <c r="D55" s="30"/>
    </row>
    <row r="56" ht="12.75">
      <c r="D56" s="30"/>
    </row>
    <row r="57" ht="12.75">
      <c r="D57" s="30"/>
    </row>
    <row r="58" ht="12.75">
      <c r="D58" s="30"/>
    </row>
    <row r="59" ht="12.75">
      <c r="D59" s="30"/>
    </row>
    <row r="60" ht="12.75">
      <c r="D60" s="30"/>
    </row>
    <row r="61" ht="12.75">
      <c r="D61" s="30"/>
    </row>
    <row r="62" ht="12.75">
      <c r="D62" s="30"/>
    </row>
    <row r="63" ht="12.75">
      <c r="D63" s="30"/>
    </row>
    <row r="64" ht="12.75">
      <c r="D64" s="30"/>
    </row>
    <row r="65" ht="12.75">
      <c r="D65" s="30"/>
    </row>
    <row r="66" ht="12.75">
      <c r="D66" s="30"/>
    </row>
    <row r="67" ht="12.75">
      <c r="D67" s="30"/>
    </row>
    <row r="68" ht="12.75">
      <c r="D68" s="30"/>
    </row>
    <row r="69" ht="12.75">
      <c r="D69" s="30"/>
    </row>
    <row r="70" ht="12.75">
      <c r="D70" s="30"/>
    </row>
    <row r="71" ht="12.75">
      <c r="D71" s="30"/>
    </row>
    <row r="72" ht="12.75">
      <c r="D72" s="30"/>
    </row>
    <row r="73" ht="12.75">
      <c r="D73" s="30"/>
    </row>
    <row r="74" ht="12.75">
      <c r="D74" s="30"/>
    </row>
    <row r="75" ht="12.75">
      <c r="D75" s="30"/>
    </row>
    <row r="76" ht="12.75">
      <c r="D76" s="30"/>
    </row>
    <row r="77" ht="12.75">
      <c r="D77" s="30"/>
    </row>
    <row r="78" ht="12.75">
      <c r="D78" s="30"/>
    </row>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sheetData>
  <mergeCells count="5">
    <mergeCell ref="B51:E51"/>
    <mergeCell ref="A1:F1"/>
    <mergeCell ref="A2:F2"/>
    <mergeCell ref="A3:F3"/>
    <mergeCell ref="B50:F50"/>
  </mergeCells>
  <printOptions/>
  <pageMargins left="0.45" right="0.4" top="0.67" bottom="0.59" header="0.5" footer="0.5"/>
  <pageSetup horizontalDpi="360" verticalDpi="360" orientation="portrait" paperSize="9" scale="85" r:id="rId1"/>
</worksheet>
</file>

<file path=xl/worksheets/sheet4.xml><?xml version="1.0" encoding="utf-8"?>
<worksheet xmlns="http://schemas.openxmlformats.org/spreadsheetml/2006/main" xmlns:r="http://schemas.openxmlformats.org/officeDocument/2006/relationships">
  <dimension ref="A1:O288"/>
  <sheetViews>
    <sheetView view="pageBreakPreview" zoomScale="60" workbookViewId="0" topLeftCell="A20">
      <selection activeCell="B34" sqref="B34:O34"/>
    </sheetView>
  </sheetViews>
  <sheetFormatPr defaultColWidth="9.140625" defaultRowHeight="12.75" customHeight="1"/>
  <cols>
    <col min="1" max="1" width="0.13671875" style="4" customWidth="1"/>
    <col min="2" max="2" width="29.00390625" style="4" customWidth="1"/>
    <col min="3" max="3" width="1.1484375" style="4" customWidth="1"/>
    <col min="4" max="4" width="11.28125" style="4" customWidth="1"/>
    <col min="5" max="5" width="0.9921875" style="4" customWidth="1"/>
    <col min="6" max="6" width="9.8515625" style="4" customWidth="1"/>
    <col min="7" max="7" width="0.71875" style="4" customWidth="1"/>
    <col min="8" max="8" width="10.140625" style="4" customWidth="1"/>
    <col min="9" max="9" width="0.85546875" style="4" customWidth="1"/>
    <col min="10" max="10" width="10.140625" style="4" customWidth="1"/>
    <col min="11" max="11" width="0.71875" style="4" customWidth="1"/>
    <col min="12" max="12" width="12.421875" style="4" customWidth="1"/>
    <col min="13" max="13" width="0.85546875" style="4" hidden="1" customWidth="1"/>
    <col min="14" max="14" width="0.85546875" style="4" customWidth="1"/>
    <col min="15" max="15" width="11.8515625" style="4" customWidth="1"/>
    <col min="16" max="16384" width="9.140625" style="4" customWidth="1"/>
  </cols>
  <sheetData>
    <row r="1" spans="2:15" ht="24">
      <c r="B1" s="180" t="s">
        <v>186</v>
      </c>
      <c r="C1" s="180"/>
      <c r="D1" s="180"/>
      <c r="E1" s="180"/>
      <c r="F1" s="180"/>
      <c r="G1" s="180"/>
      <c r="H1" s="180"/>
      <c r="I1" s="180"/>
      <c r="J1" s="180"/>
      <c r="K1" s="180"/>
      <c r="L1" s="180"/>
      <c r="M1" s="180"/>
      <c r="N1" s="180"/>
      <c r="O1" s="180"/>
    </row>
    <row r="2" spans="1:15" ht="13.5">
      <c r="A2" s="182" t="s">
        <v>184</v>
      </c>
      <c r="B2" s="182"/>
      <c r="C2" s="182"/>
      <c r="D2" s="182"/>
      <c r="E2" s="182"/>
      <c r="F2" s="182"/>
      <c r="G2" s="182"/>
      <c r="H2" s="182"/>
      <c r="I2" s="182"/>
      <c r="J2" s="182"/>
      <c r="K2" s="182"/>
      <c r="L2" s="182"/>
      <c r="M2" s="182"/>
      <c r="N2" s="182"/>
      <c r="O2" s="182"/>
    </row>
    <row r="3" spans="1:15" ht="13.5">
      <c r="A3" s="182" t="s">
        <v>185</v>
      </c>
      <c r="B3" s="182"/>
      <c r="C3" s="182"/>
      <c r="D3" s="182"/>
      <c r="E3" s="182"/>
      <c r="F3" s="182"/>
      <c r="G3" s="182"/>
      <c r="H3" s="182"/>
      <c r="I3" s="182"/>
      <c r="J3" s="182"/>
      <c r="K3" s="182"/>
      <c r="L3" s="182"/>
      <c r="M3" s="182"/>
      <c r="N3" s="182"/>
      <c r="O3" s="182"/>
    </row>
    <row r="4" spans="2:6" ht="13.5">
      <c r="B4" s="49"/>
      <c r="C4" s="49"/>
      <c r="F4" s="63"/>
    </row>
    <row r="5" ht="13.5"/>
    <row r="6" spans="2:3" ht="13.5">
      <c r="B6" s="49" t="s">
        <v>245</v>
      </c>
      <c r="C6" s="49"/>
    </row>
    <row r="7" spans="2:3" ht="13.5">
      <c r="B7" s="49" t="s">
        <v>282</v>
      </c>
      <c r="C7" s="49"/>
    </row>
    <row r="8" spans="4:6" ht="13.5">
      <c r="D8" s="12"/>
      <c r="E8" s="13"/>
      <c r="F8" s="33"/>
    </row>
    <row r="9" spans="4:15" ht="13.5">
      <c r="D9" s="12" t="s">
        <v>133</v>
      </c>
      <c r="E9" s="13"/>
      <c r="F9" s="33" t="s">
        <v>135</v>
      </c>
      <c r="H9" s="52" t="s">
        <v>136</v>
      </c>
      <c r="J9" s="12" t="s">
        <v>134</v>
      </c>
      <c r="K9" s="12"/>
      <c r="L9" s="12" t="s">
        <v>320</v>
      </c>
      <c r="M9" s="12"/>
      <c r="N9" s="12"/>
      <c r="O9" s="12"/>
    </row>
    <row r="10" spans="4:15" ht="13.5">
      <c r="D10" s="12" t="s">
        <v>134</v>
      </c>
      <c r="E10" s="13"/>
      <c r="F10" s="33" t="s">
        <v>138</v>
      </c>
      <c r="H10" s="52" t="s">
        <v>137</v>
      </c>
      <c r="J10" s="12" t="s">
        <v>137</v>
      </c>
      <c r="K10" s="12"/>
      <c r="L10" s="12" t="s">
        <v>321</v>
      </c>
      <c r="M10" s="12"/>
      <c r="N10" s="12"/>
      <c r="O10" s="12" t="s">
        <v>44</v>
      </c>
    </row>
    <row r="11" spans="3:15" ht="13.5">
      <c r="C11" s="31"/>
      <c r="D11" s="50" t="s">
        <v>18</v>
      </c>
      <c r="E11" s="13"/>
      <c r="F11" s="50" t="s">
        <v>18</v>
      </c>
      <c r="H11" s="50" t="s">
        <v>18</v>
      </c>
      <c r="J11" s="50" t="s">
        <v>18</v>
      </c>
      <c r="K11" s="33"/>
      <c r="L11" s="50" t="s">
        <v>18</v>
      </c>
      <c r="M11" s="33"/>
      <c r="N11" s="33"/>
      <c r="O11" s="50" t="s">
        <v>18</v>
      </c>
    </row>
    <row r="12" spans="4:6" ht="13.5">
      <c r="D12" s="12"/>
      <c r="E12" s="12"/>
      <c r="F12" s="33"/>
    </row>
    <row r="13" spans="2:6" ht="13.5">
      <c r="B13" s="49"/>
      <c r="C13" s="49"/>
      <c r="F13" s="33"/>
    </row>
    <row r="14" spans="2:15" ht="13.5">
      <c r="B14" s="4" t="s">
        <v>293</v>
      </c>
      <c r="D14" s="115">
        <v>1162589</v>
      </c>
      <c r="E14" s="115"/>
      <c r="F14" s="116">
        <v>479672</v>
      </c>
      <c r="G14" s="115"/>
      <c r="H14" s="115">
        <v>96558</v>
      </c>
      <c r="I14" s="115"/>
      <c r="J14" s="115">
        <v>16138</v>
      </c>
      <c r="K14" s="115"/>
      <c r="L14" s="115">
        <v>-195236</v>
      </c>
      <c r="M14" s="115"/>
      <c r="N14" s="115"/>
      <c r="O14" s="115">
        <f>SUM(D14:L14)</f>
        <v>1559721</v>
      </c>
    </row>
    <row r="15" spans="4:15" ht="13.5">
      <c r="D15" s="115"/>
      <c r="E15" s="115"/>
      <c r="F15" s="116"/>
      <c r="G15" s="115"/>
      <c r="H15" s="115"/>
      <c r="I15" s="115"/>
      <c r="J15" s="115"/>
      <c r="K15" s="115"/>
      <c r="L15" s="115"/>
      <c r="M15" s="115"/>
      <c r="N15" s="115"/>
      <c r="O15" s="115"/>
    </row>
    <row r="16" spans="2:15" ht="13.5">
      <c r="B16" s="4" t="s">
        <v>272</v>
      </c>
      <c r="D16" s="115"/>
      <c r="E16" s="115"/>
      <c r="F16" s="116"/>
      <c r="G16" s="115"/>
      <c r="H16" s="115"/>
      <c r="I16" s="115"/>
      <c r="J16" s="115"/>
      <c r="K16" s="115"/>
      <c r="L16" s="115"/>
      <c r="M16" s="115"/>
      <c r="N16" s="115"/>
      <c r="O16" s="115"/>
    </row>
    <row r="17" spans="2:15" ht="13.5">
      <c r="B17" s="4" t="s">
        <v>238</v>
      </c>
      <c r="D17" s="117">
        <v>0</v>
      </c>
      <c r="E17" s="115"/>
      <c r="F17" s="118">
        <v>0</v>
      </c>
      <c r="G17" s="115"/>
      <c r="H17" s="119">
        <v>0</v>
      </c>
      <c r="I17" s="119"/>
      <c r="J17" s="119">
        <v>0</v>
      </c>
      <c r="K17" s="115"/>
      <c r="L17" s="115">
        <v>85740</v>
      </c>
      <c r="M17" s="115"/>
      <c r="N17" s="115"/>
      <c r="O17" s="115">
        <f>SUM(D17:L17)</f>
        <v>85740</v>
      </c>
    </row>
    <row r="18" spans="2:15" ht="13.5">
      <c r="B18" s="37"/>
      <c r="C18" s="37"/>
      <c r="D18" s="117"/>
      <c r="E18" s="116"/>
      <c r="F18" s="118"/>
      <c r="G18" s="115"/>
      <c r="H18" s="119"/>
      <c r="I18" s="119"/>
      <c r="J18" s="119"/>
      <c r="K18" s="115"/>
      <c r="L18" s="115"/>
      <c r="M18" s="115"/>
      <c r="N18" s="115"/>
      <c r="O18" s="115"/>
    </row>
    <row r="19" spans="2:15" ht="14.25" thickBot="1">
      <c r="B19" s="37" t="s">
        <v>294</v>
      </c>
      <c r="C19" s="37"/>
      <c r="D19" s="150">
        <f>SUM(D14:D17)</f>
        <v>1162589</v>
      </c>
      <c r="E19" s="116"/>
      <c r="F19" s="150">
        <f>SUM(F14:F18)</f>
        <v>479672</v>
      </c>
      <c r="G19" s="115"/>
      <c r="H19" s="150">
        <f>SUM(H14:H17)</f>
        <v>96558</v>
      </c>
      <c r="I19" s="119"/>
      <c r="J19" s="150">
        <f>SUM(J14:J17)</f>
        <v>16138</v>
      </c>
      <c r="K19" s="116"/>
      <c r="L19" s="150">
        <f>SUM(L14:L18)</f>
        <v>-109496</v>
      </c>
      <c r="M19" s="116"/>
      <c r="N19" s="116"/>
      <c r="O19" s="150">
        <f>SUM(O14:O18)</f>
        <v>1645461</v>
      </c>
    </row>
    <row r="20" spans="2:15" ht="14.25" thickTop="1">
      <c r="B20" s="37"/>
      <c r="C20" s="31"/>
      <c r="D20" s="117"/>
      <c r="E20" s="116"/>
      <c r="F20" s="118"/>
      <c r="G20" s="115"/>
      <c r="H20" s="115"/>
      <c r="I20" s="115"/>
      <c r="J20" s="115"/>
      <c r="K20" s="115"/>
      <c r="L20" s="115"/>
      <c r="M20" s="115"/>
      <c r="N20" s="115"/>
      <c r="O20" s="115"/>
    </row>
    <row r="21" spans="2:15" ht="13.5">
      <c r="B21" s="37"/>
      <c r="C21" s="31"/>
      <c r="D21" s="117"/>
      <c r="E21" s="116"/>
      <c r="F21" s="118"/>
      <c r="G21" s="115"/>
      <c r="H21" s="115"/>
      <c r="I21" s="115"/>
      <c r="J21" s="115"/>
      <c r="K21" s="115"/>
      <c r="L21" s="115"/>
      <c r="M21" s="115"/>
      <c r="N21" s="115"/>
      <c r="O21" s="115"/>
    </row>
    <row r="22" spans="1:15" ht="13.5">
      <c r="A22" s="151"/>
      <c r="B22" s="4" t="s">
        <v>322</v>
      </c>
      <c r="D22" s="115">
        <v>709998</v>
      </c>
      <c r="E22" s="115"/>
      <c r="F22" s="116">
        <v>308580</v>
      </c>
      <c r="G22" s="115"/>
      <c r="H22" s="115">
        <v>65295</v>
      </c>
      <c r="I22" s="115"/>
      <c r="J22" s="115">
        <v>16138</v>
      </c>
      <c r="K22" s="115"/>
      <c r="L22" s="115">
        <v>-326655</v>
      </c>
      <c r="M22" s="115"/>
      <c r="N22" s="115"/>
      <c r="O22" s="115">
        <f>SUM(D22:L22)</f>
        <v>773356</v>
      </c>
    </row>
    <row r="23" spans="4:15" ht="13.5">
      <c r="D23" s="115"/>
      <c r="E23" s="115"/>
      <c r="F23" s="116"/>
      <c r="G23" s="115"/>
      <c r="H23" s="115"/>
      <c r="I23" s="115"/>
      <c r="J23" s="115"/>
      <c r="K23" s="115"/>
      <c r="L23" s="115"/>
      <c r="M23" s="115"/>
      <c r="N23" s="115"/>
      <c r="O23" s="115"/>
    </row>
    <row r="24" spans="2:15" ht="13.5">
      <c r="B24" s="4" t="s">
        <v>272</v>
      </c>
      <c r="D24" s="117"/>
      <c r="E24" s="115"/>
      <c r="F24" s="118"/>
      <c r="G24" s="115"/>
      <c r="H24" s="119"/>
      <c r="I24" s="119"/>
      <c r="J24" s="119"/>
      <c r="K24" s="115"/>
      <c r="L24" s="115"/>
      <c r="M24" s="115"/>
      <c r="N24" s="115"/>
      <c r="O24" s="115"/>
    </row>
    <row r="25" spans="2:15" ht="13.5">
      <c r="B25" s="4" t="s">
        <v>309</v>
      </c>
      <c r="D25" s="117">
        <v>65061</v>
      </c>
      <c r="E25" s="115"/>
      <c r="F25" s="118">
        <v>146403</v>
      </c>
      <c r="G25" s="115"/>
      <c r="H25" s="119">
        <v>0</v>
      </c>
      <c r="I25" s="119"/>
      <c r="J25" s="119">
        <v>0</v>
      </c>
      <c r="K25" s="115"/>
      <c r="L25" s="115">
        <v>0</v>
      </c>
      <c r="M25" s="115"/>
      <c r="N25" s="115"/>
      <c r="O25" s="115">
        <f>SUM(D25:L25)</f>
        <v>211464</v>
      </c>
    </row>
    <row r="26" spans="2:15" ht="13.5">
      <c r="B26" s="4" t="s">
        <v>312</v>
      </c>
      <c r="D26" s="117">
        <v>387530</v>
      </c>
      <c r="E26" s="115"/>
      <c r="F26" s="118">
        <v>25211</v>
      </c>
      <c r="G26" s="115"/>
      <c r="H26" s="119">
        <v>0</v>
      </c>
      <c r="I26" s="119"/>
      <c r="J26" s="119">
        <v>0</v>
      </c>
      <c r="K26" s="115"/>
      <c r="L26" s="115">
        <v>0</v>
      </c>
      <c r="M26" s="115"/>
      <c r="N26" s="115"/>
      <c r="O26" s="115">
        <f>SUM(D26:L26)</f>
        <v>412741</v>
      </c>
    </row>
    <row r="27" spans="2:15" ht="13.5">
      <c r="B27" s="4" t="s">
        <v>238</v>
      </c>
      <c r="D27" s="117">
        <v>0</v>
      </c>
      <c r="E27" s="115"/>
      <c r="F27" s="118">
        <v>0</v>
      </c>
      <c r="G27" s="115"/>
      <c r="H27" s="119">
        <v>0</v>
      </c>
      <c r="I27" s="119"/>
      <c r="J27" s="119">
        <v>0</v>
      </c>
      <c r="K27" s="115"/>
      <c r="L27" s="115">
        <v>32575</v>
      </c>
      <c r="M27" s="115"/>
      <c r="N27" s="115"/>
      <c r="O27" s="115">
        <f>SUM(D27:L27)</f>
        <v>32575</v>
      </c>
    </row>
    <row r="28" spans="4:15" ht="13.5">
      <c r="D28" s="117"/>
      <c r="E28" s="115"/>
      <c r="F28" s="118"/>
      <c r="G28" s="115"/>
      <c r="H28" s="119"/>
      <c r="I28" s="119"/>
      <c r="J28" s="119"/>
      <c r="K28" s="115"/>
      <c r="L28" s="115"/>
      <c r="M28" s="115"/>
      <c r="N28" s="115"/>
      <c r="O28" s="115"/>
    </row>
    <row r="29" spans="2:15" ht="30.75" customHeight="1">
      <c r="B29" s="37"/>
      <c r="C29" s="37"/>
      <c r="D29" s="117"/>
      <c r="E29" s="116"/>
      <c r="F29" s="118"/>
      <c r="G29" s="115"/>
      <c r="H29" s="119"/>
      <c r="I29" s="119"/>
      <c r="J29" s="119"/>
      <c r="K29" s="115"/>
      <c r="L29" s="115"/>
      <c r="M29" s="115"/>
      <c r="N29" s="115"/>
      <c r="O29" s="115"/>
    </row>
    <row r="30" spans="2:15" ht="15.75" customHeight="1" thickBot="1">
      <c r="B30" s="37" t="s">
        <v>323</v>
      </c>
      <c r="C30" s="37"/>
      <c r="D30" s="150">
        <f>SUM(D22:D28)</f>
        <v>1162589</v>
      </c>
      <c r="E30" s="116"/>
      <c r="F30" s="150">
        <f>SUM(F22:F28)</f>
        <v>480194</v>
      </c>
      <c r="G30" s="115"/>
      <c r="H30" s="150">
        <f>SUM(H22:H28)</f>
        <v>65295</v>
      </c>
      <c r="I30" s="119"/>
      <c r="J30" s="150">
        <f>SUM(J22:J28)</f>
        <v>16138</v>
      </c>
      <c r="K30" s="116"/>
      <c r="L30" s="150">
        <f>SUM(L22:L28)</f>
        <v>-294080</v>
      </c>
      <c r="M30" s="116"/>
      <c r="N30" s="116"/>
      <c r="O30" s="150">
        <f>SUM(O22:O28)</f>
        <v>1430136</v>
      </c>
    </row>
    <row r="31" spans="2:15" ht="14.25" thickTop="1">
      <c r="B31" s="37"/>
      <c r="C31" s="37"/>
      <c r="D31" s="62"/>
      <c r="E31" s="34"/>
      <c r="F31" s="62"/>
      <c r="G31" s="17"/>
      <c r="H31" s="17"/>
      <c r="I31" s="17"/>
      <c r="J31" s="17"/>
      <c r="K31" s="17"/>
      <c r="L31" s="17"/>
      <c r="M31" s="17"/>
      <c r="N31" s="17"/>
      <c r="O31" s="17"/>
    </row>
    <row r="32" spans="2:15" ht="13.5">
      <c r="B32" s="37"/>
      <c r="C32" s="64"/>
      <c r="D32" s="62"/>
      <c r="E32" s="34"/>
      <c r="F32" s="62"/>
      <c r="G32" s="17"/>
      <c r="H32" s="17"/>
      <c r="I32" s="17"/>
      <c r="J32" s="17"/>
      <c r="K32" s="17"/>
      <c r="L32" s="17"/>
      <c r="M32" s="17"/>
      <c r="N32" s="17"/>
      <c r="O32" s="17"/>
    </row>
    <row r="33" spans="2:15" ht="13.5">
      <c r="B33" s="37"/>
      <c r="C33" s="37"/>
      <c r="D33" s="62"/>
      <c r="E33" s="34"/>
      <c r="F33" s="62"/>
      <c r="G33" s="17"/>
      <c r="H33" s="17"/>
      <c r="I33" s="17"/>
      <c r="J33" s="17"/>
      <c r="K33" s="17"/>
      <c r="L33" s="17"/>
      <c r="M33" s="17"/>
      <c r="N33" s="17"/>
      <c r="O33" s="17"/>
    </row>
    <row r="34" spans="2:15" ht="27" customHeight="1">
      <c r="B34" s="187" t="s">
        <v>324</v>
      </c>
      <c r="C34" s="187"/>
      <c r="D34" s="187"/>
      <c r="E34" s="187"/>
      <c r="F34" s="187"/>
      <c r="G34" s="187"/>
      <c r="H34" s="187"/>
      <c r="I34" s="187"/>
      <c r="J34" s="187"/>
      <c r="K34" s="187"/>
      <c r="L34" s="187"/>
      <c r="M34" s="187"/>
      <c r="N34" s="187"/>
      <c r="O34" s="187"/>
    </row>
    <row r="35" spans="2:15" ht="13.5">
      <c r="B35" s="37"/>
      <c r="C35" s="37"/>
      <c r="D35" s="62"/>
      <c r="E35" s="34"/>
      <c r="F35" s="62"/>
      <c r="G35" s="17"/>
      <c r="H35" s="17"/>
      <c r="I35" s="17"/>
      <c r="J35" s="17"/>
      <c r="K35" s="17"/>
      <c r="L35" s="17"/>
      <c r="M35" s="17"/>
      <c r="N35" s="17"/>
      <c r="O35" s="17"/>
    </row>
    <row r="36" spans="2:15" ht="13.5">
      <c r="B36" s="37"/>
      <c r="C36" s="37"/>
      <c r="D36" s="62"/>
      <c r="E36" s="34"/>
      <c r="F36" s="62"/>
      <c r="G36" s="17"/>
      <c r="H36" s="17"/>
      <c r="I36" s="17"/>
      <c r="J36" s="17"/>
      <c r="K36" s="17"/>
      <c r="L36" s="17"/>
      <c r="M36" s="17"/>
      <c r="N36" s="17"/>
      <c r="O36" s="17"/>
    </row>
    <row r="37" spans="2:15" ht="13.5">
      <c r="B37" s="37"/>
      <c r="C37" s="37"/>
      <c r="D37" s="62"/>
      <c r="E37" s="34"/>
      <c r="F37" s="62"/>
      <c r="G37" s="17"/>
      <c r="H37" s="17"/>
      <c r="I37" s="17"/>
      <c r="J37" s="17"/>
      <c r="K37" s="17"/>
      <c r="L37" s="17"/>
      <c r="M37" s="17"/>
      <c r="N37" s="17"/>
      <c r="O37" s="17"/>
    </row>
    <row r="38" spans="2:15" ht="13.5">
      <c r="B38" s="37"/>
      <c r="C38" s="37"/>
      <c r="D38" s="62"/>
      <c r="E38" s="34"/>
      <c r="F38" s="62"/>
      <c r="G38" s="17"/>
      <c r="H38" s="17"/>
      <c r="I38" s="17"/>
      <c r="J38" s="17"/>
      <c r="K38" s="17"/>
      <c r="L38" s="17"/>
      <c r="M38" s="17"/>
      <c r="N38" s="17"/>
      <c r="O38" s="17"/>
    </row>
    <row r="39" spans="2:15" ht="13.5">
      <c r="B39" s="37"/>
      <c r="C39" s="37"/>
      <c r="D39" s="62"/>
      <c r="E39" s="34"/>
      <c r="F39" s="62"/>
      <c r="G39" s="17"/>
      <c r="H39" s="17"/>
      <c r="I39" s="17"/>
      <c r="J39" s="17"/>
      <c r="K39" s="17"/>
      <c r="L39" s="17"/>
      <c r="M39" s="17"/>
      <c r="N39" s="17"/>
      <c r="O39" s="17"/>
    </row>
    <row r="40" spans="2:15" ht="13.5">
      <c r="B40" s="37"/>
      <c r="C40" s="37"/>
      <c r="D40" s="62"/>
      <c r="E40" s="34"/>
      <c r="F40" s="62"/>
      <c r="G40" s="17"/>
      <c r="H40" s="17"/>
      <c r="I40" s="17"/>
      <c r="J40" s="17"/>
      <c r="K40" s="17"/>
      <c r="L40" s="17"/>
      <c r="M40" s="17"/>
      <c r="N40" s="17"/>
      <c r="O40" s="17"/>
    </row>
    <row r="41" spans="2:15" ht="13.5">
      <c r="B41" s="37"/>
      <c r="C41" s="37"/>
      <c r="D41" s="62"/>
      <c r="E41" s="34"/>
      <c r="F41" s="62"/>
      <c r="G41" s="17"/>
      <c r="H41" s="17"/>
      <c r="I41" s="17"/>
      <c r="J41" s="17"/>
      <c r="K41" s="17"/>
      <c r="L41" s="17"/>
      <c r="M41" s="17"/>
      <c r="N41" s="17"/>
      <c r="O41" s="17"/>
    </row>
    <row r="42" spans="2:15" ht="13.5">
      <c r="B42" s="37"/>
      <c r="C42" s="37"/>
      <c r="D42" s="62"/>
      <c r="E42" s="34"/>
      <c r="F42" s="62"/>
      <c r="G42" s="17"/>
      <c r="H42" s="17"/>
      <c r="I42" s="17"/>
      <c r="J42" s="17"/>
      <c r="K42" s="17"/>
      <c r="L42" s="17"/>
      <c r="M42" s="17"/>
      <c r="N42" s="17"/>
      <c r="O42" s="17"/>
    </row>
    <row r="43" spans="2:15" ht="13.5">
      <c r="B43" s="37"/>
      <c r="C43" s="37"/>
      <c r="D43" s="62"/>
      <c r="E43" s="34"/>
      <c r="F43" s="62"/>
      <c r="G43" s="17"/>
      <c r="H43" s="17"/>
      <c r="I43" s="17"/>
      <c r="J43" s="17"/>
      <c r="K43" s="17"/>
      <c r="L43" s="17"/>
      <c r="M43" s="17"/>
      <c r="N43" s="17"/>
      <c r="O43" s="17"/>
    </row>
    <row r="44" spans="2:15" ht="13.5">
      <c r="B44" s="37"/>
      <c r="C44" s="37"/>
      <c r="D44" s="62"/>
      <c r="E44" s="34"/>
      <c r="F44" s="62"/>
      <c r="G44" s="17"/>
      <c r="H44" s="17"/>
      <c r="I44" s="17"/>
      <c r="J44" s="17"/>
      <c r="K44" s="17"/>
      <c r="L44" s="17"/>
      <c r="M44" s="17"/>
      <c r="N44" s="17"/>
      <c r="O44" s="17"/>
    </row>
    <row r="45" spans="2:15" ht="13.5">
      <c r="B45" s="37"/>
      <c r="C45" s="37"/>
      <c r="D45" s="62"/>
      <c r="E45" s="34"/>
      <c r="F45" s="62"/>
      <c r="G45" s="17"/>
      <c r="H45" s="17"/>
      <c r="I45" s="17"/>
      <c r="J45" s="17"/>
      <c r="K45" s="17"/>
      <c r="L45" s="17"/>
      <c r="M45" s="17"/>
      <c r="N45" s="17"/>
      <c r="O45" s="17"/>
    </row>
    <row r="46" spans="2:6" ht="13.5">
      <c r="B46" s="61"/>
      <c r="C46" s="61"/>
      <c r="D46" s="26"/>
      <c r="E46" s="37"/>
      <c r="F46" s="26"/>
    </row>
    <row r="47" spans="2:6" ht="13.5">
      <c r="B47" s="61"/>
      <c r="C47" s="61"/>
      <c r="D47" s="26"/>
      <c r="E47" s="37"/>
      <c r="F47" s="26"/>
    </row>
    <row r="48" spans="2:6" ht="13.5">
      <c r="B48" s="37"/>
      <c r="C48" s="37"/>
      <c r="D48" s="26"/>
      <c r="E48" s="37"/>
      <c r="F48" s="26"/>
    </row>
    <row r="49" spans="2:6" ht="13.5">
      <c r="B49" s="37"/>
      <c r="C49" s="37"/>
      <c r="D49" s="26"/>
      <c r="E49" s="37"/>
      <c r="F49" s="26"/>
    </row>
    <row r="50" spans="2:6" ht="13.5">
      <c r="B50" s="37"/>
      <c r="C50" s="37"/>
      <c r="D50" s="26"/>
      <c r="E50" s="37"/>
      <c r="F50" s="26"/>
    </row>
    <row r="51" spans="2:6" ht="13.5">
      <c r="B51" s="37"/>
      <c r="C51" s="37"/>
      <c r="D51" s="26"/>
      <c r="E51" s="37"/>
      <c r="F51" s="26"/>
    </row>
    <row r="52" spans="2:6" ht="13.5">
      <c r="B52" s="37"/>
      <c r="C52" s="37"/>
      <c r="D52" s="26"/>
      <c r="E52" s="37"/>
      <c r="F52" s="26"/>
    </row>
    <row r="53" spans="2:6" ht="13.5">
      <c r="B53" s="37"/>
      <c r="C53" s="37"/>
      <c r="D53" s="26"/>
      <c r="E53" s="37"/>
      <c r="F53" s="26"/>
    </row>
    <row r="54" spans="2:6" ht="13.5">
      <c r="B54" s="37"/>
      <c r="C54" s="37"/>
      <c r="D54" s="35"/>
      <c r="E54" s="37"/>
      <c r="F54" s="35"/>
    </row>
    <row r="55" spans="2:6" ht="13.5">
      <c r="B55" s="61"/>
      <c r="C55" s="61"/>
      <c r="D55" s="26"/>
      <c r="E55" s="37"/>
      <c r="F55" s="26"/>
    </row>
    <row r="56" spans="2:6" ht="13.5">
      <c r="B56" s="61"/>
      <c r="C56" s="61"/>
      <c r="D56" s="26"/>
      <c r="E56" s="37"/>
      <c r="F56" s="26"/>
    </row>
    <row r="57" spans="2:6" ht="13.5">
      <c r="B57" s="61"/>
      <c r="C57" s="61"/>
      <c r="D57" s="26"/>
      <c r="E57" s="37"/>
      <c r="F57" s="26"/>
    </row>
    <row r="58" spans="2:6" ht="13.5">
      <c r="B58" s="61"/>
      <c r="C58" s="61"/>
      <c r="D58" s="26"/>
      <c r="E58" s="37"/>
      <c r="F58" s="26"/>
    </row>
    <row r="59" spans="2:6" ht="13.5">
      <c r="B59" s="61"/>
      <c r="C59" s="61"/>
      <c r="D59" s="26"/>
      <c r="E59" s="37"/>
      <c r="F59" s="26"/>
    </row>
    <row r="60" spans="2:6" ht="13.5">
      <c r="B60" s="37"/>
      <c r="C60" s="37"/>
      <c r="D60" s="35"/>
      <c r="E60" s="37"/>
      <c r="F60" s="35"/>
    </row>
    <row r="61" spans="2:6" ht="13.5">
      <c r="B61" s="37"/>
      <c r="C61" s="37"/>
      <c r="D61" s="35"/>
      <c r="E61" s="37"/>
      <c r="F61" s="35"/>
    </row>
    <row r="62" spans="2:6" ht="13.5">
      <c r="B62" s="61"/>
      <c r="C62" s="61"/>
      <c r="D62" s="36"/>
      <c r="E62" s="37"/>
      <c r="F62" s="36"/>
    </row>
    <row r="63" spans="2:6" ht="13.5">
      <c r="B63" s="37"/>
      <c r="C63" s="37"/>
      <c r="D63" s="37"/>
      <c r="E63" s="37"/>
      <c r="F63" s="37"/>
    </row>
    <row r="64" spans="2:6" ht="13.5">
      <c r="B64" s="37"/>
      <c r="C64" s="37"/>
      <c r="D64" s="37"/>
      <c r="E64" s="37"/>
      <c r="F64" s="37"/>
    </row>
    <row r="65" spans="2:6" ht="13.5">
      <c r="B65" s="37"/>
      <c r="C65" s="37"/>
      <c r="D65" s="37"/>
      <c r="E65" s="37"/>
      <c r="F65" s="37"/>
    </row>
    <row r="66" spans="2:6" ht="13.5">
      <c r="B66" s="37"/>
      <c r="C66" s="37"/>
      <c r="D66" s="37"/>
      <c r="E66" s="37"/>
      <c r="F66" s="37"/>
    </row>
    <row r="67" spans="2:6" ht="13.5">
      <c r="B67" s="37"/>
      <c r="C67" s="37"/>
      <c r="D67" s="37"/>
      <c r="E67" s="37"/>
      <c r="F67" s="37"/>
    </row>
    <row r="68" spans="2:6" ht="13.5">
      <c r="B68" s="37"/>
      <c r="C68" s="37"/>
      <c r="D68" s="37"/>
      <c r="E68" s="37"/>
      <c r="F68" s="37"/>
    </row>
    <row r="69" spans="2:6" ht="13.5">
      <c r="B69" s="37"/>
      <c r="C69" s="37"/>
      <c r="D69" s="37"/>
      <c r="E69" s="37"/>
      <c r="F69" s="37"/>
    </row>
    <row r="70" spans="2:6" ht="13.5">
      <c r="B70" s="37"/>
      <c r="C70" s="37"/>
      <c r="D70" s="37"/>
      <c r="E70" s="37"/>
      <c r="F70" s="37"/>
    </row>
    <row r="71" spans="2:6" ht="13.5">
      <c r="B71" s="37"/>
      <c r="C71" s="37"/>
      <c r="D71" s="37"/>
      <c r="E71" s="37"/>
      <c r="F71" s="37"/>
    </row>
    <row r="72" spans="2:6" ht="13.5">
      <c r="B72" s="37"/>
      <c r="C72" s="37"/>
      <c r="D72" s="37"/>
      <c r="E72" s="37"/>
      <c r="F72" s="37"/>
    </row>
    <row r="73" spans="2:6" ht="13.5">
      <c r="B73" s="37"/>
      <c r="C73" s="37"/>
      <c r="D73" s="37"/>
      <c r="E73" s="37"/>
      <c r="F73" s="37"/>
    </row>
    <row r="74" spans="2:6" ht="13.5">
      <c r="B74" s="37"/>
      <c r="C74" s="37"/>
      <c r="D74" s="37"/>
      <c r="E74" s="37"/>
      <c r="F74" s="37"/>
    </row>
    <row r="75" spans="2:6" ht="13.5">
      <c r="B75" s="37"/>
      <c r="C75" s="37"/>
      <c r="D75" s="37"/>
      <c r="E75" s="37"/>
      <c r="F75" s="37"/>
    </row>
    <row r="76" spans="2:6" ht="13.5">
      <c r="B76" s="37"/>
      <c r="C76" s="37"/>
      <c r="D76" s="37"/>
      <c r="E76" s="37"/>
      <c r="F76" s="37"/>
    </row>
    <row r="77" spans="2:6" ht="13.5">
      <c r="B77" s="37"/>
      <c r="C77" s="37"/>
      <c r="D77" s="37"/>
      <c r="E77" s="37"/>
      <c r="F77" s="37"/>
    </row>
    <row r="78" spans="2:6" ht="13.5">
      <c r="B78" s="37"/>
      <c r="C78" s="37"/>
      <c r="D78" s="37"/>
      <c r="E78" s="37"/>
      <c r="F78" s="37"/>
    </row>
    <row r="79" spans="2:6" ht="13.5">
      <c r="B79" s="37"/>
      <c r="C79" s="37"/>
      <c r="D79" s="37"/>
      <c r="E79" s="37"/>
      <c r="F79" s="37"/>
    </row>
    <row r="80" spans="2:6" ht="13.5">
      <c r="B80" s="37"/>
      <c r="C80" s="37"/>
      <c r="D80" s="37"/>
      <c r="E80" s="37"/>
      <c r="F80" s="37"/>
    </row>
    <row r="81" spans="2:6" ht="13.5">
      <c r="B81" s="37"/>
      <c r="C81" s="37"/>
      <c r="D81" s="37"/>
      <c r="E81" s="37"/>
      <c r="F81" s="37"/>
    </row>
    <row r="82" spans="2:6" ht="13.5">
      <c r="B82" s="37"/>
      <c r="C82" s="37"/>
      <c r="D82" s="37"/>
      <c r="E82" s="37"/>
      <c r="F82" s="37"/>
    </row>
    <row r="83" spans="2:6" ht="13.5">
      <c r="B83" s="37"/>
      <c r="C83" s="37"/>
      <c r="D83" s="37"/>
      <c r="E83" s="37"/>
      <c r="F83" s="37"/>
    </row>
    <row r="84" spans="2:6" ht="13.5">
      <c r="B84" s="37"/>
      <c r="C84" s="37"/>
      <c r="D84" s="37"/>
      <c r="E84" s="37"/>
      <c r="F84" s="37"/>
    </row>
    <row r="85" spans="2:6" ht="13.5">
      <c r="B85" s="37"/>
      <c r="C85" s="37"/>
      <c r="D85" s="37"/>
      <c r="E85" s="37"/>
      <c r="F85" s="37"/>
    </row>
    <row r="86" spans="2:6" ht="13.5">
      <c r="B86" s="37"/>
      <c r="C86" s="37"/>
      <c r="D86" s="37"/>
      <c r="E86" s="37"/>
      <c r="F86" s="37"/>
    </row>
    <row r="87" spans="2:6" ht="13.5">
      <c r="B87" s="37"/>
      <c r="C87" s="37"/>
      <c r="D87" s="37"/>
      <c r="E87" s="37"/>
      <c r="F87" s="37"/>
    </row>
    <row r="88" spans="2:6" ht="13.5">
      <c r="B88" s="37"/>
      <c r="C88" s="37"/>
      <c r="D88" s="37"/>
      <c r="E88" s="37"/>
      <c r="F88" s="37"/>
    </row>
    <row r="89" spans="2:6" ht="13.5">
      <c r="B89" s="37"/>
      <c r="C89" s="37"/>
      <c r="D89" s="37"/>
      <c r="E89" s="37"/>
      <c r="F89" s="37"/>
    </row>
    <row r="90" spans="2:6" ht="13.5">
      <c r="B90" s="37"/>
      <c r="C90" s="37"/>
      <c r="D90" s="37"/>
      <c r="E90" s="37"/>
      <c r="F90" s="37"/>
    </row>
    <row r="91" spans="2:6" ht="13.5">
      <c r="B91" s="37"/>
      <c r="C91" s="37"/>
      <c r="D91" s="37"/>
      <c r="E91" s="37"/>
      <c r="F91" s="37"/>
    </row>
    <row r="92" spans="2:6" ht="13.5">
      <c r="B92" s="37"/>
      <c r="C92" s="37"/>
      <c r="D92" s="37"/>
      <c r="E92" s="37"/>
      <c r="F92" s="37"/>
    </row>
    <row r="93" spans="2:6" ht="13.5">
      <c r="B93" s="37"/>
      <c r="C93" s="37"/>
      <c r="D93" s="37"/>
      <c r="E93" s="37"/>
      <c r="F93" s="37"/>
    </row>
    <row r="94" spans="2:6" ht="13.5">
      <c r="B94" s="37"/>
      <c r="C94" s="37"/>
      <c r="D94" s="37"/>
      <c r="E94" s="37"/>
      <c r="F94" s="37"/>
    </row>
    <row r="95" spans="2:6" ht="13.5">
      <c r="B95" s="37"/>
      <c r="C95" s="37"/>
      <c r="D95" s="37"/>
      <c r="E95" s="37"/>
      <c r="F95" s="37"/>
    </row>
    <row r="96" spans="2:6" ht="13.5">
      <c r="B96" s="37"/>
      <c r="C96" s="37"/>
      <c r="D96" s="37"/>
      <c r="E96" s="37"/>
      <c r="F96" s="37"/>
    </row>
    <row r="97" spans="2:6" ht="13.5">
      <c r="B97" s="37"/>
      <c r="C97" s="37"/>
      <c r="D97" s="37"/>
      <c r="E97" s="37"/>
      <c r="F97" s="37"/>
    </row>
    <row r="98" spans="2:6" ht="13.5">
      <c r="B98" s="37"/>
      <c r="C98" s="37"/>
      <c r="D98" s="37"/>
      <c r="E98" s="37"/>
      <c r="F98" s="37"/>
    </row>
    <row r="99" spans="2:6" ht="13.5">
      <c r="B99" s="37"/>
      <c r="C99" s="37"/>
      <c r="D99" s="37"/>
      <c r="E99" s="37"/>
      <c r="F99" s="37"/>
    </row>
    <row r="100" spans="2:6" ht="13.5">
      <c r="B100" s="37"/>
      <c r="C100" s="37"/>
      <c r="D100" s="37"/>
      <c r="E100" s="37"/>
      <c r="F100" s="37"/>
    </row>
    <row r="101" spans="2:6" ht="13.5">
      <c r="B101" s="37"/>
      <c r="C101" s="37"/>
      <c r="D101" s="37"/>
      <c r="E101" s="37"/>
      <c r="F101" s="37"/>
    </row>
    <row r="102" spans="2:6" ht="13.5">
      <c r="B102" s="37"/>
      <c r="C102" s="37"/>
      <c r="D102" s="37"/>
      <c r="E102" s="37"/>
      <c r="F102" s="37"/>
    </row>
    <row r="103" spans="2:6" ht="13.5">
      <c r="B103" s="37"/>
      <c r="C103" s="37"/>
      <c r="D103" s="37"/>
      <c r="E103" s="37"/>
      <c r="F103" s="37"/>
    </row>
    <row r="104" spans="2:6" ht="13.5">
      <c r="B104" s="37"/>
      <c r="C104" s="37"/>
      <c r="D104" s="37"/>
      <c r="E104" s="37"/>
      <c r="F104" s="37"/>
    </row>
    <row r="105" spans="2:6" ht="13.5">
      <c r="B105" s="37"/>
      <c r="C105" s="37"/>
      <c r="D105" s="37"/>
      <c r="E105" s="37"/>
      <c r="F105" s="37"/>
    </row>
    <row r="106" spans="2:6" ht="13.5">
      <c r="B106" s="37"/>
      <c r="C106" s="37"/>
      <c r="D106" s="37"/>
      <c r="E106" s="37"/>
      <c r="F106" s="37"/>
    </row>
    <row r="107" spans="2:6" ht="13.5">
      <c r="B107" s="37"/>
      <c r="C107" s="37"/>
      <c r="D107" s="37"/>
      <c r="E107" s="37"/>
      <c r="F107" s="37"/>
    </row>
    <row r="108" spans="2:6" ht="13.5">
      <c r="B108" s="37"/>
      <c r="C108" s="37"/>
      <c r="D108" s="37"/>
      <c r="E108" s="37"/>
      <c r="F108" s="37"/>
    </row>
    <row r="109" spans="2:6" ht="13.5">
      <c r="B109" s="37"/>
      <c r="C109" s="37"/>
      <c r="D109" s="37"/>
      <c r="E109" s="37"/>
      <c r="F109" s="37"/>
    </row>
    <row r="110" spans="2:6" ht="13.5">
      <c r="B110" s="37"/>
      <c r="C110" s="37"/>
      <c r="D110" s="37"/>
      <c r="E110" s="37"/>
      <c r="F110" s="37"/>
    </row>
    <row r="111" spans="2:6" ht="13.5">
      <c r="B111" s="37"/>
      <c r="C111" s="37"/>
      <c r="D111" s="37"/>
      <c r="E111" s="37"/>
      <c r="F111" s="37"/>
    </row>
    <row r="112" spans="2:6" ht="13.5">
      <c r="B112" s="37"/>
      <c r="C112" s="37"/>
      <c r="D112" s="37"/>
      <c r="E112" s="37"/>
      <c r="F112" s="37"/>
    </row>
    <row r="113" spans="2:6" ht="13.5">
      <c r="B113" s="37"/>
      <c r="C113" s="37"/>
      <c r="D113" s="37"/>
      <c r="E113" s="37"/>
      <c r="F113" s="37"/>
    </row>
    <row r="114" spans="2:6" ht="13.5">
      <c r="B114" s="37"/>
      <c r="C114" s="37"/>
      <c r="D114" s="37"/>
      <c r="E114" s="37"/>
      <c r="F114" s="37"/>
    </row>
    <row r="115" spans="2:6" ht="13.5">
      <c r="B115" s="37"/>
      <c r="C115" s="37"/>
      <c r="D115" s="37"/>
      <c r="E115" s="37"/>
      <c r="F115" s="37"/>
    </row>
    <row r="116" spans="2:6" ht="13.5">
      <c r="B116" s="37"/>
      <c r="C116" s="37"/>
      <c r="D116" s="37"/>
      <c r="E116" s="37"/>
      <c r="F116" s="37"/>
    </row>
    <row r="117" spans="2:6" ht="13.5">
      <c r="B117" s="37"/>
      <c r="C117" s="37"/>
      <c r="D117" s="37"/>
      <c r="E117" s="37"/>
      <c r="F117" s="37"/>
    </row>
    <row r="118" spans="2:6" ht="13.5">
      <c r="B118" s="37"/>
      <c r="C118" s="37"/>
      <c r="D118" s="37"/>
      <c r="E118" s="37"/>
      <c r="F118" s="37"/>
    </row>
    <row r="119" spans="2:6" ht="13.5">
      <c r="B119" s="37"/>
      <c r="C119" s="37"/>
      <c r="D119" s="37"/>
      <c r="E119" s="37"/>
      <c r="F119" s="37"/>
    </row>
    <row r="120" spans="2:6" ht="13.5">
      <c r="B120" s="37"/>
      <c r="C120" s="37"/>
      <c r="D120" s="37"/>
      <c r="E120" s="37"/>
      <c r="F120" s="37"/>
    </row>
    <row r="121" spans="2:6" ht="13.5">
      <c r="B121" s="37"/>
      <c r="C121" s="37"/>
      <c r="D121" s="37"/>
      <c r="E121" s="37"/>
      <c r="F121" s="37"/>
    </row>
    <row r="122" spans="2:6" ht="13.5">
      <c r="B122" s="37"/>
      <c r="C122" s="37"/>
      <c r="D122" s="37"/>
      <c r="E122" s="37"/>
      <c r="F122" s="37"/>
    </row>
    <row r="123" spans="2:6" ht="13.5">
      <c r="B123" s="37"/>
      <c r="C123" s="37"/>
      <c r="D123" s="37"/>
      <c r="E123" s="37"/>
      <c r="F123" s="37"/>
    </row>
    <row r="124" spans="2:6" ht="13.5">
      <c r="B124" s="37"/>
      <c r="C124" s="37"/>
      <c r="D124" s="37"/>
      <c r="E124" s="37"/>
      <c r="F124" s="37"/>
    </row>
    <row r="125" spans="2:6" ht="13.5">
      <c r="B125" s="37"/>
      <c r="C125" s="37"/>
      <c r="D125" s="37"/>
      <c r="E125" s="37"/>
      <c r="F125" s="37"/>
    </row>
    <row r="126" spans="2:6" ht="13.5">
      <c r="B126" s="37"/>
      <c r="C126" s="37"/>
      <c r="D126" s="37"/>
      <c r="E126" s="37"/>
      <c r="F126" s="37"/>
    </row>
    <row r="127" spans="2:6" ht="13.5">
      <c r="B127" s="37"/>
      <c r="C127" s="37"/>
      <c r="D127" s="37"/>
      <c r="E127" s="37"/>
      <c r="F127" s="37"/>
    </row>
    <row r="128" spans="2:6" ht="13.5">
      <c r="B128" s="37"/>
      <c r="C128" s="37"/>
      <c r="D128" s="37"/>
      <c r="E128" s="37"/>
      <c r="F128" s="37"/>
    </row>
    <row r="129" spans="2:6" ht="13.5">
      <c r="B129" s="37"/>
      <c r="C129" s="37"/>
      <c r="D129" s="37"/>
      <c r="E129" s="37"/>
      <c r="F129" s="37"/>
    </row>
    <row r="130" spans="2:6" ht="13.5">
      <c r="B130" s="37"/>
      <c r="C130" s="37"/>
      <c r="D130" s="37"/>
      <c r="E130" s="37"/>
      <c r="F130" s="37"/>
    </row>
    <row r="131" spans="2:6" ht="13.5">
      <c r="B131" s="37"/>
      <c r="C131" s="37"/>
      <c r="D131" s="37"/>
      <c r="E131" s="37"/>
      <c r="F131" s="37"/>
    </row>
    <row r="132" spans="2:6" ht="13.5">
      <c r="B132" s="37"/>
      <c r="C132" s="37"/>
      <c r="D132" s="37"/>
      <c r="E132" s="37"/>
      <c r="F132" s="37"/>
    </row>
    <row r="133" spans="2:6" ht="13.5">
      <c r="B133" s="37"/>
      <c r="C133" s="37"/>
      <c r="D133" s="37"/>
      <c r="E133" s="37"/>
      <c r="F133" s="37"/>
    </row>
    <row r="134" spans="2:6" ht="13.5">
      <c r="B134" s="37"/>
      <c r="C134" s="37"/>
      <c r="D134" s="37"/>
      <c r="E134" s="37"/>
      <c r="F134" s="37"/>
    </row>
    <row r="135" spans="2:6" ht="13.5">
      <c r="B135" s="37"/>
      <c r="C135" s="37"/>
      <c r="D135" s="37"/>
      <c r="E135" s="37"/>
      <c r="F135" s="37"/>
    </row>
    <row r="136" spans="2:6" ht="13.5">
      <c r="B136" s="37"/>
      <c r="C136" s="37"/>
      <c r="D136" s="37"/>
      <c r="E136" s="37"/>
      <c r="F136" s="37"/>
    </row>
    <row r="137" spans="2:6" ht="13.5">
      <c r="B137" s="37"/>
      <c r="C137" s="37"/>
      <c r="D137" s="37"/>
      <c r="E137" s="37"/>
      <c r="F137" s="37"/>
    </row>
    <row r="138" spans="2:6" ht="13.5">
      <c r="B138" s="37"/>
      <c r="C138" s="37"/>
      <c r="D138" s="37"/>
      <c r="E138" s="37"/>
      <c r="F138" s="37"/>
    </row>
    <row r="139" spans="2:6" ht="13.5">
      <c r="B139" s="37"/>
      <c r="C139" s="37"/>
      <c r="D139" s="37"/>
      <c r="E139" s="37"/>
      <c r="F139" s="37"/>
    </row>
    <row r="140" spans="2:6" ht="13.5">
      <c r="B140" s="37"/>
      <c r="C140" s="37"/>
      <c r="D140" s="37"/>
      <c r="E140" s="37"/>
      <c r="F140" s="37"/>
    </row>
    <row r="141" spans="2:6" ht="13.5">
      <c r="B141" s="37"/>
      <c r="C141" s="37"/>
      <c r="D141" s="37"/>
      <c r="E141" s="37"/>
      <c r="F141" s="37"/>
    </row>
    <row r="142" spans="2:6" ht="13.5">
      <c r="B142" s="37"/>
      <c r="C142" s="37"/>
      <c r="D142" s="37"/>
      <c r="E142" s="37"/>
      <c r="F142" s="37"/>
    </row>
    <row r="143" spans="2:6" ht="13.5">
      <c r="B143" s="37"/>
      <c r="C143" s="37"/>
      <c r="D143" s="37"/>
      <c r="E143" s="37"/>
      <c r="F143" s="37"/>
    </row>
    <row r="144" spans="2:6" ht="13.5">
      <c r="B144" s="37"/>
      <c r="C144" s="37"/>
      <c r="D144" s="37"/>
      <c r="E144" s="37"/>
      <c r="F144" s="37"/>
    </row>
    <row r="145" spans="2:6" ht="13.5">
      <c r="B145" s="37"/>
      <c r="C145" s="37"/>
      <c r="D145" s="37"/>
      <c r="E145" s="37"/>
      <c r="F145" s="37"/>
    </row>
    <row r="146" spans="2:6" ht="13.5">
      <c r="B146" s="37"/>
      <c r="C146" s="37"/>
      <c r="D146" s="37"/>
      <c r="E146" s="37"/>
      <c r="F146" s="37"/>
    </row>
    <row r="147" spans="2:6" ht="13.5">
      <c r="B147" s="37"/>
      <c r="C147" s="37"/>
      <c r="D147" s="37"/>
      <c r="E147" s="37"/>
      <c r="F147" s="37"/>
    </row>
    <row r="148" spans="2:6" ht="13.5">
      <c r="B148" s="37"/>
      <c r="C148" s="37"/>
      <c r="D148" s="37"/>
      <c r="E148" s="37"/>
      <c r="F148" s="37"/>
    </row>
    <row r="149" spans="2:6" ht="13.5">
      <c r="B149" s="37"/>
      <c r="C149" s="37"/>
      <c r="D149" s="37"/>
      <c r="E149" s="37"/>
      <c r="F149" s="37"/>
    </row>
    <row r="150" spans="2:6" ht="13.5">
      <c r="B150" s="37"/>
      <c r="C150" s="37"/>
      <c r="D150" s="37"/>
      <c r="E150" s="37"/>
      <c r="F150" s="37"/>
    </row>
    <row r="151" spans="2:6" ht="13.5">
      <c r="B151" s="37"/>
      <c r="C151" s="37"/>
      <c r="D151" s="37"/>
      <c r="E151" s="37"/>
      <c r="F151" s="37"/>
    </row>
    <row r="152" spans="2:6" ht="13.5">
      <c r="B152" s="37"/>
      <c r="C152" s="37"/>
      <c r="D152" s="37"/>
      <c r="E152" s="37"/>
      <c r="F152" s="37"/>
    </row>
    <row r="153" spans="2:6" ht="13.5">
      <c r="B153" s="37"/>
      <c r="C153" s="37"/>
      <c r="D153" s="37"/>
      <c r="E153" s="37"/>
      <c r="F153" s="37"/>
    </row>
    <row r="154" spans="2:6" ht="13.5">
      <c r="B154" s="37"/>
      <c r="C154" s="37"/>
      <c r="D154" s="37"/>
      <c r="E154" s="37"/>
      <c r="F154" s="37"/>
    </row>
    <row r="155" spans="2:6" ht="13.5">
      <c r="B155" s="37"/>
      <c r="C155" s="37"/>
      <c r="D155" s="37"/>
      <c r="E155" s="37"/>
      <c r="F155" s="37"/>
    </row>
    <row r="156" spans="2:6" ht="13.5">
      <c r="B156" s="37"/>
      <c r="C156" s="37"/>
      <c r="D156" s="37"/>
      <c r="E156" s="37"/>
      <c r="F156" s="37"/>
    </row>
    <row r="157" spans="2:6" ht="13.5">
      <c r="B157" s="37"/>
      <c r="C157" s="37"/>
      <c r="D157" s="37"/>
      <c r="E157" s="37"/>
      <c r="F157" s="37"/>
    </row>
    <row r="158" spans="2:6" ht="13.5">
      <c r="B158" s="37"/>
      <c r="C158" s="37"/>
      <c r="D158" s="37"/>
      <c r="E158" s="37"/>
      <c r="F158" s="37"/>
    </row>
    <row r="159" spans="2:6" ht="13.5">
      <c r="B159" s="37"/>
      <c r="C159" s="37"/>
      <c r="D159" s="37"/>
      <c r="E159" s="37"/>
      <c r="F159" s="37"/>
    </row>
    <row r="160" spans="2:6" ht="13.5">
      <c r="B160" s="37"/>
      <c r="C160" s="37"/>
      <c r="D160" s="37"/>
      <c r="E160" s="37"/>
      <c r="F160" s="37"/>
    </row>
    <row r="161" spans="2:6" ht="13.5">
      <c r="B161" s="37"/>
      <c r="C161" s="37"/>
      <c r="D161" s="37"/>
      <c r="E161" s="37"/>
      <c r="F161" s="37"/>
    </row>
    <row r="162" spans="2:6" ht="13.5">
      <c r="B162" s="37"/>
      <c r="C162" s="37"/>
      <c r="D162" s="37"/>
      <c r="E162" s="37"/>
      <c r="F162" s="37"/>
    </row>
    <row r="163" spans="2:6" ht="13.5">
      <c r="B163" s="37"/>
      <c r="C163" s="37"/>
      <c r="D163" s="37"/>
      <c r="E163" s="37"/>
      <c r="F163" s="37"/>
    </row>
    <row r="164" spans="2:6" ht="13.5">
      <c r="B164" s="37"/>
      <c r="C164" s="37"/>
      <c r="D164" s="37"/>
      <c r="E164" s="37"/>
      <c r="F164" s="37"/>
    </row>
    <row r="165" spans="2:6" ht="13.5">
      <c r="B165" s="37"/>
      <c r="C165" s="37"/>
      <c r="D165" s="37"/>
      <c r="E165" s="37"/>
      <c r="F165" s="37"/>
    </row>
    <row r="166" spans="2:6" ht="13.5">
      <c r="B166" s="37"/>
      <c r="C166" s="37"/>
      <c r="D166" s="37"/>
      <c r="E166" s="37"/>
      <c r="F166" s="37"/>
    </row>
    <row r="167" spans="2:6" ht="13.5">
      <c r="B167" s="37"/>
      <c r="C167" s="37"/>
      <c r="D167" s="37"/>
      <c r="E167" s="37"/>
      <c r="F167" s="37"/>
    </row>
    <row r="168" spans="2:6" ht="13.5">
      <c r="B168" s="37"/>
      <c r="C168" s="37"/>
      <c r="D168" s="37"/>
      <c r="E168" s="37"/>
      <c r="F168" s="37"/>
    </row>
    <row r="169" spans="2:6" ht="13.5">
      <c r="B169" s="37"/>
      <c r="C169" s="37"/>
      <c r="D169" s="37"/>
      <c r="E169" s="37"/>
      <c r="F169" s="37"/>
    </row>
    <row r="170" spans="2:6" ht="13.5">
      <c r="B170" s="37"/>
      <c r="C170" s="37"/>
      <c r="D170" s="37"/>
      <c r="E170" s="37"/>
      <c r="F170" s="37"/>
    </row>
    <row r="171" spans="2:6" ht="13.5">
      <c r="B171" s="37"/>
      <c r="C171" s="37"/>
      <c r="D171" s="37"/>
      <c r="E171" s="37"/>
      <c r="F171" s="37"/>
    </row>
    <row r="172" spans="2:6" ht="13.5">
      <c r="B172" s="37"/>
      <c r="C172" s="37"/>
      <c r="D172" s="37"/>
      <c r="E172" s="37"/>
      <c r="F172" s="37"/>
    </row>
    <row r="173" spans="2:6" ht="13.5">
      <c r="B173" s="37"/>
      <c r="C173" s="37"/>
      <c r="D173" s="37"/>
      <c r="E173" s="37"/>
      <c r="F173" s="37"/>
    </row>
    <row r="174" spans="2:6" ht="13.5">
      <c r="B174" s="37"/>
      <c r="C174" s="37"/>
      <c r="D174" s="37"/>
      <c r="E174" s="37"/>
      <c r="F174" s="37"/>
    </row>
    <row r="175" spans="2:6" ht="13.5">
      <c r="B175" s="37"/>
      <c r="C175" s="37"/>
      <c r="D175" s="37"/>
      <c r="E175" s="37"/>
      <c r="F175" s="37"/>
    </row>
    <row r="176" spans="2:6" ht="13.5">
      <c r="B176" s="37"/>
      <c r="C176" s="37"/>
      <c r="D176" s="37"/>
      <c r="E176" s="37"/>
      <c r="F176" s="37"/>
    </row>
    <row r="177" spans="2:6" ht="13.5">
      <c r="B177" s="37"/>
      <c r="C177" s="37"/>
      <c r="D177" s="37"/>
      <c r="E177" s="37"/>
      <c r="F177" s="37"/>
    </row>
    <row r="178" spans="2:6" ht="13.5">
      <c r="B178" s="37"/>
      <c r="C178" s="37"/>
      <c r="D178" s="37"/>
      <c r="E178" s="37"/>
      <c r="F178" s="37"/>
    </row>
    <row r="179" spans="2:6" ht="13.5">
      <c r="B179" s="37"/>
      <c r="C179" s="37"/>
      <c r="D179" s="37"/>
      <c r="E179" s="37"/>
      <c r="F179" s="37"/>
    </row>
    <row r="180" spans="2:6" ht="13.5">
      <c r="B180" s="37"/>
      <c r="C180" s="37"/>
      <c r="D180" s="37"/>
      <c r="E180" s="37"/>
      <c r="F180" s="37"/>
    </row>
    <row r="181" spans="2:6" ht="13.5">
      <c r="B181" s="37"/>
      <c r="C181" s="37"/>
      <c r="D181" s="37"/>
      <c r="E181" s="37"/>
      <c r="F181" s="37"/>
    </row>
    <row r="182" spans="2:6" ht="13.5">
      <c r="B182" s="37"/>
      <c r="C182" s="37"/>
      <c r="D182" s="37"/>
      <c r="E182" s="37"/>
      <c r="F182" s="37"/>
    </row>
    <row r="183" spans="2:6" ht="13.5">
      <c r="B183" s="37"/>
      <c r="C183" s="37"/>
      <c r="D183" s="37"/>
      <c r="E183" s="37"/>
      <c r="F183" s="37"/>
    </row>
    <row r="184" spans="2:6" ht="13.5">
      <c r="B184" s="37"/>
      <c r="C184" s="37"/>
      <c r="D184" s="37"/>
      <c r="E184" s="37"/>
      <c r="F184" s="37"/>
    </row>
    <row r="185" spans="2:6" ht="13.5">
      <c r="B185" s="37"/>
      <c r="C185" s="37"/>
      <c r="D185" s="37"/>
      <c r="E185" s="37"/>
      <c r="F185" s="37"/>
    </row>
    <row r="186" spans="2:6" ht="13.5">
      <c r="B186" s="37"/>
      <c r="C186" s="37"/>
      <c r="D186" s="37"/>
      <c r="E186" s="37"/>
      <c r="F186" s="37"/>
    </row>
    <row r="187" spans="2:6" ht="13.5">
      <c r="B187" s="37"/>
      <c r="C187" s="37"/>
      <c r="D187" s="37"/>
      <c r="E187" s="37"/>
      <c r="F187" s="37"/>
    </row>
    <row r="188" spans="2:6" ht="13.5">
      <c r="B188" s="37"/>
      <c r="C188" s="37"/>
      <c r="D188" s="37"/>
      <c r="E188" s="37"/>
      <c r="F188" s="37"/>
    </row>
    <row r="189" spans="2:6" ht="13.5">
      <c r="B189" s="37"/>
      <c r="C189" s="37"/>
      <c r="D189" s="37"/>
      <c r="E189" s="37"/>
      <c r="F189" s="37"/>
    </row>
    <row r="190" spans="2:6" ht="13.5">
      <c r="B190" s="37"/>
      <c r="C190" s="37"/>
      <c r="D190" s="37"/>
      <c r="E190" s="37"/>
      <c r="F190" s="37"/>
    </row>
    <row r="191" spans="2:6" ht="13.5">
      <c r="B191" s="37"/>
      <c r="C191" s="37"/>
      <c r="D191" s="37"/>
      <c r="E191" s="37"/>
      <c r="F191" s="37"/>
    </row>
    <row r="192" spans="2:6" ht="13.5">
      <c r="B192" s="37"/>
      <c r="C192" s="37"/>
      <c r="D192" s="37"/>
      <c r="E192" s="37"/>
      <c r="F192" s="37"/>
    </row>
    <row r="193" spans="2:6" ht="13.5">
      <c r="B193" s="37"/>
      <c r="C193" s="37"/>
      <c r="D193" s="37"/>
      <c r="E193" s="37"/>
      <c r="F193" s="37"/>
    </row>
    <row r="194" spans="2:6" ht="13.5">
      <c r="B194" s="37"/>
      <c r="C194" s="37"/>
      <c r="D194" s="37"/>
      <c r="E194" s="37"/>
      <c r="F194" s="37"/>
    </row>
    <row r="195" spans="2:6" ht="13.5">
      <c r="B195" s="37"/>
      <c r="C195" s="37"/>
      <c r="D195" s="37"/>
      <c r="E195" s="37"/>
      <c r="F195" s="37"/>
    </row>
    <row r="196" spans="2:6" ht="13.5">
      <c r="B196" s="37"/>
      <c r="C196" s="37"/>
      <c r="D196" s="37"/>
      <c r="E196" s="37"/>
      <c r="F196" s="37"/>
    </row>
    <row r="197" spans="2:6" ht="13.5">
      <c r="B197" s="37"/>
      <c r="C197" s="37"/>
      <c r="D197" s="37"/>
      <c r="E197" s="37"/>
      <c r="F197" s="37"/>
    </row>
    <row r="198" spans="2:6" ht="13.5">
      <c r="B198" s="37"/>
      <c r="C198" s="37"/>
      <c r="D198" s="37"/>
      <c r="E198" s="37"/>
      <c r="F198" s="37"/>
    </row>
    <row r="199" spans="2:6" ht="13.5">
      <c r="B199" s="37"/>
      <c r="C199" s="37"/>
      <c r="D199" s="37"/>
      <c r="E199" s="37"/>
      <c r="F199" s="37"/>
    </row>
    <row r="200" spans="2:6" ht="13.5">
      <c r="B200" s="37"/>
      <c r="C200" s="37"/>
      <c r="D200" s="37"/>
      <c r="E200" s="37"/>
      <c r="F200" s="37"/>
    </row>
    <row r="201" spans="2:6" ht="13.5">
      <c r="B201" s="37"/>
      <c r="C201" s="37"/>
      <c r="D201" s="37"/>
      <c r="E201" s="37"/>
      <c r="F201" s="37"/>
    </row>
    <row r="202" spans="2:6" ht="13.5">
      <c r="B202" s="37"/>
      <c r="C202" s="37"/>
      <c r="D202" s="37"/>
      <c r="E202" s="37"/>
      <c r="F202" s="37"/>
    </row>
    <row r="203" spans="2:6" ht="13.5">
      <c r="B203" s="37"/>
      <c r="C203" s="37"/>
      <c r="D203" s="37"/>
      <c r="E203" s="37"/>
      <c r="F203" s="37"/>
    </row>
    <row r="204" spans="2:6" ht="13.5">
      <c r="B204" s="37"/>
      <c r="C204" s="37"/>
      <c r="D204" s="37"/>
      <c r="E204" s="37"/>
      <c r="F204" s="37"/>
    </row>
    <row r="205" spans="2:6" ht="13.5">
      <c r="B205" s="37"/>
      <c r="C205" s="37"/>
      <c r="D205" s="37"/>
      <c r="E205" s="37"/>
      <c r="F205" s="37"/>
    </row>
    <row r="206" spans="2:6" ht="13.5">
      <c r="B206" s="37"/>
      <c r="C206" s="37"/>
      <c r="D206" s="37"/>
      <c r="E206" s="37"/>
      <c r="F206" s="37"/>
    </row>
    <row r="207" spans="2:6" ht="13.5">
      <c r="B207" s="37"/>
      <c r="C207" s="37"/>
      <c r="D207" s="37"/>
      <c r="E207" s="37"/>
      <c r="F207" s="37"/>
    </row>
    <row r="208" spans="2:6" ht="13.5">
      <c r="B208" s="37"/>
      <c r="C208" s="37"/>
      <c r="D208" s="37"/>
      <c r="E208" s="37"/>
      <c r="F208" s="37"/>
    </row>
    <row r="209" spans="2:6" ht="13.5">
      <c r="B209" s="37"/>
      <c r="C209" s="37"/>
      <c r="D209" s="37"/>
      <c r="E209" s="37"/>
      <c r="F209" s="37"/>
    </row>
    <row r="210" spans="2:6" ht="13.5">
      <c r="B210" s="37"/>
      <c r="C210" s="37"/>
      <c r="D210" s="37"/>
      <c r="E210" s="37"/>
      <c r="F210" s="37"/>
    </row>
    <row r="211" spans="2:6" ht="13.5">
      <c r="B211" s="37"/>
      <c r="C211" s="37"/>
      <c r="D211" s="37"/>
      <c r="E211" s="37"/>
      <c r="F211" s="37"/>
    </row>
    <row r="212" spans="2:6" ht="13.5">
      <c r="B212" s="37"/>
      <c r="C212" s="37"/>
      <c r="D212" s="37"/>
      <c r="E212" s="37"/>
      <c r="F212" s="37"/>
    </row>
    <row r="213" ht="13.5">
      <c r="F213" s="37"/>
    </row>
    <row r="214" ht="13.5">
      <c r="F214" s="37"/>
    </row>
    <row r="215" ht="13.5">
      <c r="F215" s="37"/>
    </row>
    <row r="216" ht="13.5">
      <c r="F216" s="37"/>
    </row>
    <row r="217" ht="13.5">
      <c r="F217" s="37"/>
    </row>
    <row r="218" ht="13.5">
      <c r="F218" s="37"/>
    </row>
    <row r="219" ht="13.5">
      <c r="F219" s="37"/>
    </row>
    <row r="220" ht="13.5">
      <c r="F220" s="37"/>
    </row>
    <row r="221" ht="13.5">
      <c r="F221" s="37"/>
    </row>
    <row r="222" ht="13.5">
      <c r="F222" s="37"/>
    </row>
    <row r="223" ht="13.5">
      <c r="F223" s="37"/>
    </row>
    <row r="224" ht="13.5">
      <c r="F224" s="37"/>
    </row>
    <row r="225" ht="13.5">
      <c r="F225" s="37"/>
    </row>
    <row r="226" ht="13.5">
      <c r="F226" s="37"/>
    </row>
    <row r="227" ht="13.5">
      <c r="F227" s="37"/>
    </row>
    <row r="228" ht="13.5">
      <c r="F228" s="37"/>
    </row>
    <row r="229" ht="13.5">
      <c r="F229" s="37"/>
    </row>
    <row r="230" ht="13.5">
      <c r="F230" s="37"/>
    </row>
    <row r="231" ht="13.5">
      <c r="F231" s="37"/>
    </row>
    <row r="232" ht="13.5">
      <c r="F232" s="37"/>
    </row>
    <row r="233" ht="13.5">
      <c r="F233" s="37"/>
    </row>
    <row r="234" ht="13.5">
      <c r="F234" s="37"/>
    </row>
    <row r="235" ht="13.5">
      <c r="F235" s="37"/>
    </row>
    <row r="236" ht="13.5">
      <c r="F236" s="37"/>
    </row>
    <row r="237" ht="13.5">
      <c r="F237" s="37"/>
    </row>
    <row r="238" ht="13.5">
      <c r="F238" s="37"/>
    </row>
    <row r="239" ht="13.5">
      <c r="F239" s="37"/>
    </row>
    <row r="240" ht="13.5">
      <c r="F240" s="37"/>
    </row>
    <row r="241" ht="13.5">
      <c r="F241" s="37"/>
    </row>
    <row r="242" ht="13.5">
      <c r="F242" s="37"/>
    </row>
    <row r="243" ht="13.5">
      <c r="F243" s="37"/>
    </row>
    <row r="244" ht="13.5">
      <c r="F244" s="37"/>
    </row>
    <row r="245" ht="13.5">
      <c r="F245" s="37"/>
    </row>
    <row r="246" ht="13.5">
      <c r="F246" s="37"/>
    </row>
    <row r="247" ht="13.5">
      <c r="F247" s="37"/>
    </row>
    <row r="248" ht="13.5">
      <c r="F248" s="37"/>
    </row>
    <row r="249" ht="13.5">
      <c r="F249" s="37"/>
    </row>
    <row r="250" ht="13.5">
      <c r="F250" s="37"/>
    </row>
    <row r="251" ht="13.5">
      <c r="F251" s="37"/>
    </row>
    <row r="252" ht="13.5">
      <c r="F252" s="37"/>
    </row>
    <row r="253" ht="13.5">
      <c r="F253" s="37"/>
    </row>
    <row r="254" ht="13.5">
      <c r="F254" s="37"/>
    </row>
    <row r="255" ht="13.5">
      <c r="F255" s="37"/>
    </row>
    <row r="256" ht="13.5">
      <c r="F256" s="37"/>
    </row>
    <row r="257" ht="13.5">
      <c r="F257" s="37"/>
    </row>
    <row r="258" ht="13.5">
      <c r="F258" s="37"/>
    </row>
    <row r="259" ht="13.5">
      <c r="F259" s="37"/>
    </row>
    <row r="260" ht="13.5">
      <c r="F260" s="37"/>
    </row>
    <row r="261" ht="13.5">
      <c r="F261" s="37"/>
    </row>
    <row r="262" ht="13.5">
      <c r="F262" s="37"/>
    </row>
    <row r="263" ht="13.5">
      <c r="F263" s="37"/>
    </row>
    <row r="264" ht="13.5">
      <c r="F264" s="37"/>
    </row>
    <row r="265" ht="13.5">
      <c r="F265" s="37"/>
    </row>
    <row r="266" ht="13.5">
      <c r="F266" s="37"/>
    </row>
    <row r="267" ht="13.5">
      <c r="F267" s="37"/>
    </row>
    <row r="268" ht="13.5">
      <c r="F268" s="37"/>
    </row>
    <row r="269" ht="13.5">
      <c r="F269" s="37"/>
    </row>
    <row r="270" ht="13.5">
      <c r="F270" s="37"/>
    </row>
    <row r="271" ht="13.5">
      <c r="F271" s="37"/>
    </row>
    <row r="272" ht="13.5">
      <c r="F272" s="37"/>
    </row>
    <row r="273" ht="13.5">
      <c r="F273" s="37"/>
    </row>
    <row r="274" ht="13.5">
      <c r="F274" s="37"/>
    </row>
    <row r="275" ht="13.5">
      <c r="F275" s="37"/>
    </row>
    <row r="276" ht="13.5">
      <c r="F276" s="37"/>
    </row>
    <row r="277" ht="13.5">
      <c r="F277" s="37"/>
    </row>
    <row r="278" ht="13.5">
      <c r="F278" s="37"/>
    </row>
    <row r="279" ht="13.5">
      <c r="F279" s="37"/>
    </row>
    <row r="280" ht="13.5">
      <c r="F280" s="37"/>
    </row>
    <row r="281" ht="13.5">
      <c r="F281" s="37"/>
    </row>
    <row r="282" ht="13.5">
      <c r="F282" s="37"/>
    </row>
    <row r="283" ht="13.5">
      <c r="F283" s="37"/>
    </row>
    <row r="284" ht="13.5">
      <c r="F284" s="37"/>
    </row>
    <row r="285" ht="13.5">
      <c r="F285" s="37"/>
    </row>
    <row r="286" ht="13.5">
      <c r="F286" s="37"/>
    </row>
    <row r="287" ht="13.5">
      <c r="F287" s="37"/>
    </row>
    <row r="288" ht="13.5">
      <c r="F288" s="37"/>
    </row>
    <row r="289" ht="13.5"/>
    <row r="290" ht="13.5"/>
    <row r="291" ht="13.5"/>
    <row r="292" ht="13.5"/>
    <row r="293" ht="13.5"/>
    <row r="294" ht="13.5"/>
    <row r="295" ht="13.5"/>
    <row r="296" ht="13.5"/>
    <row r="297" ht="13.5"/>
    <row r="298" ht="13.5"/>
    <row r="299" ht="13.5"/>
    <row r="300" ht="13.5"/>
    <row r="301" ht="13.5"/>
    <row r="302" ht="13.5"/>
    <row r="303" ht="13.5"/>
    <row r="304" ht="13.5"/>
    <row r="305" ht="13.5"/>
    <row r="306" ht="13.5"/>
    <row r="307" ht="13.5"/>
    <row r="308" ht="13.5"/>
    <row r="309" ht="13.5"/>
    <row r="310" ht="13.5"/>
    <row r="311" ht="13.5"/>
    <row r="312" ht="13.5"/>
    <row r="313" ht="13.5"/>
    <row r="314" ht="13.5"/>
    <row r="315" ht="13.5"/>
    <row r="316" ht="13.5"/>
    <row r="317" ht="13.5"/>
    <row r="318" ht="13.5"/>
    <row r="319" ht="13.5"/>
    <row r="320" ht="13.5"/>
    <row r="321" ht="13.5"/>
    <row r="322" ht="13.5"/>
    <row r="323" ht="13.5"/>
    <row r="324" ht="13.5"/>
    <row r="325" ht="13.5"/>
    <row r="326" ht="13.5"/>
    <row r="327" ht="13.5"/>
    <row r="328" ht="13.5"/>
    <row r="329" ht="13.5"/>
    <row r="330" ht="13.5"/>
  </sheetData>
  <mergeCells count="4">
    <mergeCell ref="B1:O1"/>
    <mergeCell ref="A2:O2"/>
    <mergeCell ref="A3:O3"/>
    <mergeCell ref="B34:O34"/>
  </mergeCells>
  <printOptions/>
  <pageMargins left="0.590551181102362" right="0.28" top="0.61" bottom="0.28" header="0.46" footer="0.23"/>
  <pageSetup horizontalDpi="600" verticalDpi="600" orientation="portrait" paperSize="9" scale="95" r:id="rId1"/>
</worksheet>
</file>

<file path=xl/worksheets/sheet5.xml><?xml version="1.0" encoding="utf-8"?>
<worksheet xmlns="http://schemas.openxmlformats.org/spreadsheetml/2006/main" xmlns:r="http://schemas.openxmlformats.org/officeDocument/2006/relationships">
  <dimension ref="A1:K71"/>
  <sheetViews>
    <sheetView workbookViewId="0" topLeftCell="A57">
      <selection activeCell="B67" sqref="B67:K67"/>
    </sheetView>
  </sheetViews>
  <sheetFormatPr defaultColWidth="9.140625" defaultRowHeight="12.75"/>
  <cols>
    <col min="1" max="1" width="5.140625" style="4" customWidth="1"/>
    <col min="2" max="2" width="4.7109375" style="4" customWidth="1"/>
    <col min="3" max="3" width="4.28125" style="4" customWidth="1"/>
    <col min="4" max="4" width="8.8515625" style="4" customWidth="1"/>
    <col min="5" max="5" width="9.00390625" style="4" customWidth="1"/>
    <col min="6" max="6" width="8.8515625" style="4" customWidth="1"/>
    <col min="7" max="7" width="10.140625" style="4" customWidth="1"/>
    <col min="8" max="10" width="8.8515625" style="4" customWidth="1"/>
    <col min="11" max="11" width="14.57421875" style="4" customWidth="1"/>
    <col min="12" max="16384" width="8.8515625" style="4" customWidth="1"/>
  </cols>
  <sheetData>
    <row r="1" spans="1:11" ht="24.75" customHeight="1">
      <c r="A1" s="188" t="s">
        <v>186</v>
      </c>
      <c r="B1" s="188"/>
      <c r="C1" s="188"/>
      <c r="D1" s="188"/>
      <c r="E1" s="188"/>
      <c r="F1" s="188"/>
      <c r="G1" s="188"/>
      <c r="H1" s="188"/>
      <c r="I1" s="188"/>
      <c r="J1" s="188"/>
      <c r="K1" s="188"/>
    </row>
    <row r="2" spans="1:11" ht="14.25" customHeight="1">
      <c r="A2" s="189" t="s">
        <v>273</v>
      </c>
      <c r="B2" s="189"/>
      <c r="C2" s="189"/>
      <c r="D2" s="189"/>
      <c r="E2" s="189"/>
      <c r="F2" s="189"/>
      <c r="G2" s="189"/>
      <c r="H2" s="189"/>
      <c r="I2" s="189"/>
      <c r="J2" s="189"/>
      <c r="K2" s="189"/>
    </row>
    <row r="3" spans="1:11" ht="12" customHeight="1">
      <c r="A3" s="182"/>
      <c r="B3" s="182"/>
      <c r="C3" s="182"/>
      <c r="D3" s="182"/>
      <c r="E3" s="182"/>
      <c r="F3" s="182"/>
      <c r="G3" s="182"/>
      <c r="H3" s="182"/>
      <c r="I3" s="182"/>
      <c r="J3" s="182"/>
      <c r="K3" s="182"/>
    </row>
    <row r="4" spans="1:4" ht="15">
      <c r="A4" s="2"/>
      <c r="D4" s="29"/>
    </row>
    <row r="5" spans="2:8" ht="15">
      <c r="B5" s="93"/>
      <c r="C5" s="93"/>
      <c r="D5" s="93"/>
      <c r="E5" s="93"/>
      <c r="F5" s="93"/>
      <c r="G5" s="93"/>
      <c r="H5" s="93"/>
    </row>
    <row r="6" spans="1:2" ht="13.5">
      <c r="A6" s="4" t="s">
        <v>122</v>
      </c>
      <c r="B6" s="3" t="s">
        <v>139</v>
      </c>
    </row>
    <row r="8" spans="1:2" ht="13.5">
      <c r="A8" s="4" t="s">
        <v>98</v>
      </c>
      <c r="B8" s="3" t="s">
        <v>173</v>
      </c>
    </row>
    <row r="9" ht="13.5">
      <c r="B9" s="3"/>
    </row>
    <row r="10" spans="2:11" ht="39" customHeight="1">
      <c r="B10" s="190" t="s">
        <v>327</v>
      </c>
      <c r="C10" s="192"/>
      <c r="D10" s="192"/>
      <c r="E10" s="192"/>
      <c r="F10" s="192"/>
      <c r="G10" s="192"/>
      <c r="H10" s="192"/>
      <c r="I10" s="192"/>
      <c r="J10" s="192"/>
      <c r="K10" s="192"/>
    </row>
    <row r="11" spans="2:11" ht="9" customHeight="1">
      <c r="B11" s="120"/>
      <c r="C11" s="168"/>
      <c r="D11" s="168"/>
      <c r="E11" s="168"/>
      <c r="F11" s="168"/>
      <c r="G11" s="168"/>
      <c r="H11" s="168"/>
      <c r="I11" s="168"/>
      <c r="J11" s="168"/>
      <c r="K11" s="168"/>
    </row>
    <row r="12" spans="2:11" ht="27" customHeight="1">
      <c r="B12" s="190" t="s">
        <v>326</v>
      </c>
      <c r="C12" s="190"/>
      <c r="D12" s="190"/>
      <c r="E12" s="190"/>
      <c r="F12" s="190"/>
      <c r="G12" s="190"/>
      <c r="H12" s="190"/>
      <c r="I12" s="190"/>
      <c r="J12" s="190"/>
      <c r="K12" s="190"/>
    </row>
    <row r="13" ht="15.75" customHeight="1"/>
    <row r="14" spans="1:2" ht="13.5">
      <c r="A14" s="4" t="s">
        <v>97</v>
      </c>
      <c r="B14" s="3" t="s">
        <v>4</v>
      </c>
    </row>
    <row r="15" ht="13.5">
      <c r="B15" s="3"/>
    </row>
    <row r="16" spans="2:11" ht="27" customHeight="1">
      <c r="B16" s="190" t="s">
        <v>295</v>
      </c>
      <c r="C16" s="190"/>
      <c r="D16" s="190"/>
      <c r="E16" s="190"/>
      <c r="F16" s="190"/>
      <c r="G16" s="190"/>
      <c r="H16" s="190"/>
      <c r="I16" s="190"/>
      <c r="J16" s="190"/>
      <c r="K16" s="190"/>
    </row>
    <row r="17" spans="2:11" ht="17.25" customHeight="1">
      <c r="B17" s="38"/>
      <c r="C17" s="38"/>
      <c r="D17" s="38"/>
      <c r="E17" s="38"/>
      <c r="F17" s="38"/>
      <c r="G17" s="38"/>
      <c r="H17" s="38"/>
      <c r="I17" s="38"/>
      <c r="J17" s="38"/>
      <c r="K17" s="38"/>
    </row>
    <row r="18" spans="1:6" ht="13.5">
      <c r="A18" s="4" t="s">
        <v>99</v>
      </c>
      <c r="B18" s="191" t="s">
        <v>5</v>
      </c>
      <c r="C18" s="191"/>
      <c r="D18" s="191"/>
      <c r="E18" s="191"/>
      <c r="F18" s="191"/>
    </row>
    <row r="20" spans="2:11" ht="13.5">
      <c r="B20" s="190" t="s">
        <v>216</v>
      </c>
      <c r="C20" s="190"/>
      <c r="D20" s="190"/>
      <c r="E20" s="190"/>
      <c r="F20" s="190"/>
      <c r="G20" s="190"/>
      <c r="H20" s="190"/>
      <c r="I20" s="190"/>
      <c r="J20" s="190"/>
      <c r="K20" s="190"/>
    </row>
    <row r="21" spans="2:11" ht="15.75" customHeight="1">
      <c r="B21" s="38"/>
      <c r="C21" s="38"/>
      <c r="D21" s="38"/>
      <c r="E21" s="38"/>
      <c r="F21" s="38"/>
      <c r="G21" s="38"/>
      <c r="H21" s="38"/>
      <c r="I21" s="38"/>
      <c r="J21" s="38"/>
      <c r="K21" s="38"/>
    </row>
    <row r="22" ht="2.25" customHeight="1" hidden="1"/>
    <row r="23" spans="1:11" ht="29.25" customHeight="1">
      <c r="A23" s="38" t="s">
        <v>100</v>
      </c>
      <c r="B23" s="191" t="s">
        <v>6</v>
      </c>
      <c r="C23" s="191"/>
      <c r="D23" s="191"/>
      <c r="E23" s="191"/>
      <c r="F23" s="191"/>
      <c r="G23" s="191"/>
      <c r="H23" s="191"/>
      <c r="I23" s="191"/>
      <c r="J23" s="191"/>
      <c r="K23" s="191"/>
    </row>
    <row r="24" ht="13.5">
      <c r="B24" s="92"/>
    </row>
    <row r="25" spans="2:11" ht="28.5" customHeight="1">
      <c r="B25" s="190" t="s">
        <v>287</v>
      </c>
      <c r="C25" s="190"/>
      <c r="D25" s="190"/>
      <c r="E25" s="190"/>
      <c r="F25" s="190"/>
      <c r="G25" s="190"/>
      <c r="H25" s="190"/>
      <c r="I25" s="190"/>
      <c r="J25" s="190"/>
      <c r="K25" s="190"/>
    </row>
    <row r="26" spans="2:11" ht="13.5" customHeight="1">
      <c r="B26" s="51"/>
      <c r="C26" s="120"/>
      <c r="D26" s="120"/>
      <c r="E26" s="120"/>
      <c r="F26" s="120"/>
      <c r="G26" s="120"/>
      <c r="H26" s="120"/>
      <c r="I26" s="120"/>
      <c r="J26" s="120"/>
      <c r="K26" s="120"/>
    </row>
    <row r="27" spans="2:11" ht="9" customHeight="1">
      <c r="B27" s="194"/>
      <c r="C27" s="194"/>
      <c r="D27" s="194"/>
      <c r="E27" s="194"/>
      <c r="F27" s="194"/>
      <c r="G27" s="194"/>
      <c r="H27" s="194"/>
      <c r="I27" s="194"/>
      <c r="J27" s="194"/>
      <c r="K27" s="194"/>
    </row>
    <row r="28" spans="1:11" ht="15.75" customHeight="1">
      <c r="A28" s="39" t="s">
        <v>101</v>
      </c>
      <c r="B28" s="192" t="s">
        <v>296</v>
      </c>
      <c r="C28" s="192"/>
      <c r="D28" s="192"/>
      <c r="E28" s="192"/>
      <c r="F28" s="192"/>
      <c r="G28" s="192"/>
      <c r="H28" s="192"/>
      <c r="I28" s="192"/>
      <c r="J28" s="192"/>
      <c r="K28" s="192"/>
    </row>
    <row r="29" ht="10.5" customHeight="1"/>
    <row r="30" spans="2:11" ht="27" customHeight="1">
      <c r="B30" s="190" t="s">
        <v>297</v>
      </c>
      <c r="C30" s="190"/>
      <c r="D30" s="190"/>
      <c r="E30" s="190"/>
      <c r="F30" s="190"/>
      <c r="G30" s="190"/>
      <c r="H30" s="190"/>
      <c r="I30" s="190"/>
      <c r="J30" s="190"/>
      <c r="K30" s="190"/>
    </row>
    <row r="32" ht="8.25" customHeight="1"/>
    <row r="33" spans="1:2" ht="17.25" customHeight="1">
      <c r="A33" s="4" t="s">
        <v>102</v>
      </c>
      <c r="B33" s="3" t="s">
        <v>7</v>
      </c>
    </row>
    <row r="35" spans="1:11" ht="42" customHeight="1">
      <c r="A35" s="39"/>
      <c r="B35" s="190" t="s">
        <v>286</v>
      </c>
      <c r="C35" s="190"/>
      <c r="D35" s="190"/>
      <c r="E35" s="190"/>
      <c r="F35" s="190"/>
      <c r="G35" s="190"/>
      <c r="H35" s="190"/>
      <c r="I35" s="190"/>
      <c r="J35" s="190"/>
      <c r="K35" s="190"/>
    </row>
    <row r="36" spans="1:11" ht="12.75" customHeight="1">
      <c r="A36" s="39"/>
      <c r="B36" s="120"/>
      <c r="C36" s="120"/>
      <c r="D36" s="120"/>
      <c r="E36" s="120"/>
      <c r="F36" s="120"/>
      <c r="G36" s="120"/>
      <c r="H36" s="120"/>
      <c r="I36" s="120"/>
      <c r="J36" s="120"/>
      <c r="K36" s="120"/>
    </row>
    <row r="37" spans="1:11" ht="41.25" customHeight="1">
      <c r="A37" s="39"/>
      <c r="B37" s="120" t="s">
        <v>129</v>
      </c>
      <c r="C37" s="190" t="s">
        <v>310</v>
      </c>
      <c r="D37" s="190"/>
      <c r="E37" s="190"/>
      <c r="F37" s="190"/>
      <c r="G37" s="190"/>
      <c r="H37" s="190"/>
      <c r="I37" s="190"/>
      <c r="J37" s="190"/>
      <c r="K37" s="190"/>
    </row>
    <row r="38" spans="1:11" ht="10.5" customHeight="1">
      <c r="A38" s="39"/>
      <c r="B38" s="120"/>
      <c r="C38" s="120"/>
      <c r="D38" s="120"/>
      <c r="E38" s="120"/>
      <c r="F38" s="120"/>
      <c r="G38" s="120"/>
      <c r="H38" s="120"/>
      <c r="I38" s="120"/>
      <c r="J38" s="120"/>
      <c r="K38" s="120"/>
    </row>
    <row r="39" spans="1:11" ht="27.75" customHeight="1">
      <c r="A39" s="39"/>
      <c r="B39" s="120" t="s">
        <v>71</v>
      </c>
      <c r="C39" s="190" t="s">
        <v>315</v>
      </c>
      <c r="D39" s="190"/>
      <c r="E39" s="190"/>
      <c r="F39" s="190"/>
      <c r="G39" s="190"/>
      <c r="H39" s="190"/>
      <c r="I39" s="190"/>
      <c r="J39" s="190"/>
      <c r="K39" s="190"/>
    </row>
    <row r="40" spans="2:11" ht="13.5">
      <c r="B40" s="2"/>
      <c r="C40" s="2"/>
      <c r="D40" s="2"/>
      <c r="E40" s="2"/>
      <c r="F40" s="2"/>
      <c r="G40" s="2"/>
      <c r="H40" s="2"/>
      <c r="I40" s="2"/>
      <c r="J40" s="2"/>
      <c r="K40" s="2"/>
    </row>
    <row r="41" spans="2:11" ht="13.5">
      <c r="B41" s="2"/>
      <c r="C41" s="2"/>
      <c r="D41" s="2"/>
      <c r="E41" s="2"/>
      <c r="F41" s="2"/>
      <c r="G41" s="2"/>
      <c r="H41" s="2"/>
      <c r="I41" s="2"/>
      <c r="J41" s="2"/>
      <c r="K41" s="2"/>
    </row>
    <row r="42" spans="2:11" ht="12" customHeight="1">
      <c r="B42" s="2"/>
      <c r="C42" s="51"/>
      <c r="D42" s="51"/>
      <c r="E42" s="51"/>
      <c r="F42" s="51"/>
      <c r="G42" s="51"/>
      <c r="H42" s="51"/>
      <c r="I42" s="51"/>
      <c r="J42" s="51"/>
      <c r="K42" s="51"/>
    </row>
    <row r="43" spans="1:2" ht="13.5">
      <c r="A43" s="4" t="s">
        <v>103</v>
      </c>
      <c r="B43" s="3" t="s">
        <v>194</v>
      </c>
    </row>
    <row r="45" spans="2:11" ht="16.5" customHeight="1">
      <c r="B45" s="190" t="s">
        <v>298</v>
      </c>
      <c r="C45" s="190"/>
      <c r="D45" s="190"/>
      <c r="E45" s="190"/>
      <c r="F45" s="190"/>
      <c r="G45" s="190"/>
      <c r="H45" s="190"/>
      <c r="I45" s="190"/>
      <c r="J45" s="190"/>
      <c r="K45" s="190"/>
    </row>
    <row r="48" spans="1:2" ht="13.5">
      <c r="A48" s="4" t="s">
        <v>104</v>
      </c>
      <c r="B48" s="3" t="s">
        <v>124</v>
      </c>
    </row>
    <row r="49" ht="13.5">
      <c r="B49" s="3"/>
    </row>
    <row r="50" spans="2:10" ht="13.5">
      <c r="B50" s="30" t="s">
        <v>192</v>
      </c>
      <c r="C50" s="114"/>
      <c r="D50" s="114"/>
      <c r="E50" s="30"/>
      <c r="F50" s="30"/>
      <c r="G50" s="30"/>
      <c r="H50" s="30"/>
      <c r="I50" s="95"/>
      <c r="J50" s="1"/>
    </row>
    <row r="51" spans="2:10" ht="13.5">
      <c r="B51" s="114"/>
      <c r="C51" s="114"/>
      <c r="D51" s="114"/>
      <c r="E51" s="30"/>
      <c r="F51" s="30"/>
      <c r="G51" s="30"/>
      <c r="H51" s="30"/>
      <c r="I51" s="95"/>
      <c r="J51" s="1"/>
    </row>
    <row r="52" spans="2:10" ht="13.5">
      <c r="B52" s="1"/>
      <c r="C52" s="1"/>
      <c r="D52" s="1"/>
      <c r="E52" s="1"/>
      <c r="F52" s="1"/>
      <c r="G52" s="10"/>
      <c r="H52" s="8"/>
      <c r="I52" s="10"/>
      <c r="J52" s="1"/>
    </row>
    <row r="53" spans="1:2" ht="13.5">
      <c r="A53" s="4" t="s">
        <v>105</v>
      </c>
      <c r="B53" s="3" t="s">
        <v>8</v>
      </c>
    </row>
    <row r="55" spans="2:11" ht="41.25" customHeight="1">
      <c r="B55" s="190" t="s">
        <v>244</v>
      </c>
      <c r="C55" s="190"/>
      <c r="D55" s="190"/>
      <c r="E55" s="190"/>
      <c r="F55" s="190"/>
      <c r="G55" s="190"/>
      <c r="H55" s="190"/>
      <c r="I55" s="190"/>
      <c r="J55" s="190"/>
      <c r="K55" s="190"/>
    </row>
    <row r="58" spans="1:11" ht="13.5">
      <c r="A58" s="4" t="s">
        <v>106</v>
      </c>
      <c r="B58" s="191" t="s">
        <v>239</v>
      </c>
      <c r="C58" s="191"/>
      <c r="D58" s="191"/>
      <c r="E58" s="191"/>
      <c r="F58" s="191"/>
      <c r="G58" s="191"/>
      <c r="H58" s="191"/>
      <c r="I58" s="191"/>
      <c r="J58" s="191"/>
      <c r="K58" s="191"/>
    </row>
    <row r="60" spans="2:11" ht="27" customHeight="1">
      <c r="B60" s="190" t="s">
        <v>301</v>
      </c>
      <c r="C60" s="190"/>
      <c r="D60" s="190"/>
      <c r="E60" s="190"/>
      <c r="F60" s="190"/>
      <c r="G60" s="190"/>
      <c r="H60" s="190"/>
      <c r="I60" s="190"/>
      <c r="J60" s="190"/>
      <c r="K60" s="190"/>
    </row>
    <row r="61" spans="2:11" ht="14.25" customHeight="1">
      <c r="B61" s="38"/>
      <c r="C61" s="38"/>
      <c r="D61" s="38"/>
      <c r="E61" s="38"/>
      <c r="F61" s="38"/>
      <c r="G61" s="38"/>
      <c r="H61" s="38"/>
      <c r="I61" s="38"/>
      <c r="J61" s="38"/>
      <c r="K61" s="38"/>
    </row>
    <row r="63" spans="1:2" ht="13.5">
      <c r="A63" s="4" t="s">
        <v>107</v>
      </c>
      <c r="B63" s="3" t="s">
        <v>9</v>
      </c>
    </row>
    <row r="65" spans="2:11" ht="13.5" customHeight="1">
      <c r="B65" s="186" t="s">
        <v>319</v>
      </c>
      <c r="C65" s="186"/>
      <c r="D65" s="186"/>
      <c r="E65" s="186"/>
      <c r="F65" s="186"/>
      <c r="G65" s="186"/>
      <c r="H65" s="186"/>
      <c r="I65" s="186"/>
      <c r="J65" s="186"/>
      <c r="K65" s="186"/>
    </row>
    <row r="66" spans="2:11" ht="15" customHeight="1">
      <c r="B66" s="38"/>
      <c r="C66" s="120"/>
      <c r="D66" s="120"/>
      <c r="E66" s="120"/>
      <c r="F66" s="120"/>
      <c r="G66" s="120"/>
      <c r="H66" s="120"/>
      <c r="I66" s="120"/>
      <c r="J66" s="120"/>
      <c r="K66" s="120"/>
    </row>
    <row r="67" spans="2:11" ht="15" customHeight="1">
      <c r="B67" s="186" t="s">
        <v>65</v>
      </c>
      <c r="C67" s="186"/>
      <c r="D67" s="186"/>
      <c r="E67" s="186"/>
      <c r="F67" s="186"/>
      <c r="G67" s="186"/>
      <c r="H67" s="186"/>
      <c r="I67" s="186"/>
      <c r="J67" s="186"/>
      <c r="K67" s="186"/>
    </row>
    <row r="68" spans="1:2" ht="13.5">
      <c r="A68" s="4" t="s">
        <v>108</v>
      </c>
      <c r="B68" s="3" t="s">
        <v>330</v>
      </c>
    </row>
    <row r="69" ht="13.5">
      <c r="B69" s="3"/>
    </row>
    <row r="70" spans="2:11" ht="13.5">
      <c r="B70" s="193" t="s">
        <v>193</v>
      </c>
      <c r="C70" s="193"/>
      <c r="D70" s="193"/>
      <c r="E70" s="193"/>
      <c r="F70" s="193"/>
      <c r="G70" s="193"/>
      <c r="H70" s="193"/>
      <c r="I70" s="193"/>
      <c r="J70" s="193"/>
      <c r="K70" s="193"/>
    </row>
    <row r="71" ht="13.5">
      <c r="F71" s="38"/>
    </row>
  </sheetData>
  <mergeCells count="23">
    <mergeCell ref="B65:K65"/>
    <mergeCell ref="B25:K25"/>
    <mergeCell ref="B58:K58"/>
    <mergeCell ref="C37:K37"/>
    <mergeCell ref="C39:K39"/>
    <mergeCell ref="B23:K23"/>
    <mergeCell ref="B70:K70"/>
    <mergeCell ref="B67:K67"/>
    <mergeCell ref="B27:K27"/>
    <mergeCell ref="B28:K28"/>
    <mergeCell ref="B35:K35"/>
    <mergeCell ref="B30:K30"/>
    <mergeCell ref="B45:K45"/>
    <mergeCell ref="B60:K60"/>
    <mergeCell ref="B55:K55"/>
    <mergeCell ref="A1:K1"/>
    <mergeCell ref="A2:K2"/>
    <mergeCell ref="A3:K3"/>
    <mergeCell ref="B20:K20"/>
    <mergeCell ref="B18:F18"/>
    <mergeCell ref="B16:K16"/>
    <mergeCell ref="B10:K10"/>
    <mergeCell ref="B12:K12"/>
  </mergeCells>
  <printOptions/>
  <pageMargins left="0.66" right="0.39" top="0.69" bottom="1" header="0.5" footer="0.5"/>
  <pageSetup horizontalDpi="360" verticalDpi="360" orientation="portrait" paperSize="9" scale="97" r:id="rId1"/>
</worksheet>
</file>

<file path=xl/worksheets/sheet6.xml><?xml version="1.0" encoding="utf-8"?>
<worksheet xmlns="http://schemas.openxmlformats.org/spreadsheetml/2006/main" xmlns:r="http://schemas.openxmlformats.org/officeDocument/2006/relationships">
  <dimension ref="A1:K30"/>
  <sheetViews>
    <sheetView workbookViewId="0" topLeftCell="A10">
      <selection activeCell="B16" sqref="B16:K16"/>
    </sheetView>
  </sheetViews>
  <sheetFormatPr defaultColWidth="9.140625" defaultRowHeight="12.75"/>
  <cols>
    <col min="1" max="1" width="5.140625" style="4" customWidth="1"/>
    <col min="2" max="2" width="4.7109375" style="4" customWidth="1"/>
    <col min="3" max="3" width="4.28125" style="4" customWidth="1"/>
    <col min="4" max="4" width="8.8515625" style="4" customWidth="1"/>
    <col min="5" max="5" width="9.00390625" style="4" customWidth="1"/>
    <col min="6" max="16384" width="8.8515625" style="4" customWidth="1"/>
  </cols>
  <sheetData>
    <row r="1" spans="1:11" ht="17.25">
      <c r="A1" s="188" t="s">
        <v>186</v>
      </c>
      <c r="B1" s="188"/>
      <c r="C1" s="188"/>
      <c r="D1" s="188"/>
      <c r="E1" s="188"/>
      <c r="F1" s="188"/>
      <c r="G1" s="188"/>
      <c r="H1" s="188"/>
      <c r="I1" s="188"/>
      <c r="J1" s="188"/>
      <c r="K1" s="188"/>
    </row>
    <row r="2" spans="1:11" ht="13.5">
      <c r="A2" s="189" t="s">
        <v>273</v>
      </c>
      <c r="B2" s="189"/>
      <c r="C2" s="189"/>
      <c r="D2" s="189"/>
      <c r="E2" s="189"/>
      <c r="F2" s="189"/>
      <c r="G2" s="189"/>
      <c r="H2" s="189"/>
      <c r="I2" s="189"/>
      <c r="J2" s="189"/>
      <c r="K2" s="189"/>
    </row>
    <row r="5" spans="1:2" ht="13.5">
      <c r="A5" s="3" t="s">
        <v>126</v>
      </c>
      <c r="B5" s="3" t="s">
        <v>127</v>
      </c>
    </row>
    <row r="7" spans="1:2" ht="13.5">
      <c r="A7" s="4" t="s">
        <v>240</v>
      </c>
      <c r="B7" s="3" t="s">
        <v>10</v>
      </c>
    </row>
    <row r="8" ht="13.5">
      <c r="B8" s="3"/>
    </row>
    <row r="9" spans="2:11" ht="41.25" customHeight="1">
      <c r="B9" s="190" t="s">
        <v>311</v>
      </c>
      <c r="C9" s="190"/>
      <c r="D9" s="190"/>
      <c r="E9" s="190"/>
      <c r="F9" s="190"/>
      <c r="G9" s="190"/>
      <c r="H9" s="190"/>
      <c r="I9" s="190"/>
      <c r="J9" s="190"/>
      <c r="K9" s="190"/>
    </row>
    <row r="10" ht="12" customHeight="1">
      <c r="B10" s="3"/>
    </row>
    <row r="11" spans="2:11" ht="66" customHeight="1">
      <c r="B11" s="190" t="s">
        <v>313</v>
      </c>
      <c r="C11" s="190"/>
      <c r="D11" s="190"/>
      <c r="E11" s="190"/>
      <c r="F11" s="190"/>
      <c r="G11" s="190"/>
      <c r="H11" s="190"/>
      <c r="I11" s="190"/>
      <c r="J11" s="190"/>
      <c r="K11" s="190"/>
    </row>
    <row r="14" spans="1:2" ht="13.5">
      <c r="A14" s="4" t="s">
        <v>109</v>
      </c>
      <c r="B14" s="3" t="s">
        <v>11</v>
      </c>
    </row>
    <row r="15" ht="13.5">
      <c r="B15" s="3"/>
    </row>
    <row r="16" spans="2:11" ht="42" customHeight="1">
      <c r="B16" s="190" t="s">
        <v>331</v>
      </c>
      <c r="C16" s="190"/>
      <c r="D16" s="190"/>
      <c r="E16" s="190"/>
      <c r="F16" s="190"/>
      <c r="G16" s="190"/>
      <c r="H16" s="190"/>
      <c r="I16" s="190"/>
      <c r="J16" s="190"/>
      <c r="K16" s="190"/>
    </row>
    <row r="19" spans="1:2" ht="13.5">
      <c r="A19" s="4" t="s">
        <v>110</v>
      </c>
      <c r="B19" s="3" t="s">
        <v>220</v>
      </c>
    </row>
    <row r="21" spans="2:11" ht="26.25" customHeight="1">
      <c r="B21" s="190" t="s">
        <v>262</v>
      </c>
      <c r="C21" s="190"/>
      <c r="D21" s="190"/>
      <c r="E21" s="190"/>
      <c r="F21" s="190"/>
      <c r="G21" s="190"/>
      <c r="H21" s="190"/>
      <c r="I21" s="190"/>
      <c r="J21" s="190"/>
      <c r="K21" s="190"/>
    </row>
    <row r="24" spans="1:2" ht="13.5">
      <c r="A24" s="4" t="s">
        <v>241</v>
      </c>
      <c r="B24" s="3" t="s">
        <v>12</v>
      </c>
    </row>
    <row r="26" spans="2:11" ht="13.5">
      <c r="B26" s="186" t="s">
        <v>179</v>
      </c>
      <c r="C26" s="186"/>
      <c r="D26" s="186"/>
      <c r="E26" s="186"/>
      <c r="F26" s="186"/>
      <c r="G26" s="186"/>
      <c r="H26" s="186"/>
      <c r="I26" s="186"/>
      <c r="J26" s="186"/>
      <c r="K26" s="186"/>
    </row>
    <row r="28" ht="13.5">
      <c r="F28" s="38"/>
    </row>
    <row r="30" spans="2:11" ht="13.5">
      <c r="B30" s="195"/>
      <c r="C30" s="195"/>
      <c r="D30" s="195"/>
      <c r="E30" s="195"/>
      <c r="F30" s="195"/>
      <c r="G30" s="195"/>
      <c r="H30" s="195"/>
      <c r="I30" s="195"/>
      <c r="J30" s="195"/>
      <c r="K30" s="195"/>
    </row>
  </sheetData>
  <mergeCells count="8">
    <mergeCell ref="B9:K9"/>
    <mergeCell ref="A1:K1"/>
    <mergeCell ref="B30:K30"/>
    <mergeCell ref="B26:K26"/>
    <mergeCell ref="B16:K16"/>
    <mergeCell ref="B21:K21"/>
    <mergeCell ref="A2:K2"/>
    <mergeCell ref="B11:K11"/>
  </mergeCells>
  <printOptions/>
  <pageMargins left="0.93" right="0.75" top="1" bottom="1" header="0.5" footer="0.5"/>
  <pageSetup horizontalDpi="300" verticalDpi="300" orientation="portrait" r:id="rId1"/>
</worksheet>
</file>

<file path=xl/worksheets/sheet7.xml><?xml version="1.0" encoding="utf-8"?>
<worksheet xmlns="http://schemas.openxmlformats.org/spreadsheetml/2006/main" xmlns:r="http://schemas.openxmlformats.org/officeDocument/2006/relationships">
  <dimension ref="A1:K36"/>
  <sheetViews>
    <sheetView workbookViewId="0" topLeftCell="A16">
      <selection activeCell="G24" sqref="G24"/>
    </sheetView>
  </sheetViews>
  <sheetFormatPr defaultColWidth="9.140625" defaultRowHeight="12.75"/>
  <cols>
    <col min="1" max="1" width="4.28125" style="4" customWidth="1"/>
    <col min="2" max="2" width="4.7109375" style="4" customWidth="1"/>
    <col min="3" max="3" width="4.28125" style="4" customWidth="1"/>
    <col min="4" max="4" width="8.8515625" style="4" customWidth="1"/>
    <col min="5" max="5" width="9.00390625" style="4" customWidth="1"/>
    <col min="6" max="6" width="8.8515625" style="4" customWidth="1"/>
    <col min="7" max="7" width="11.28125" style="4" customWidth="1"/>
    <col min="8" max="8" width="13.7109375" style="4" customWidth="1"/>
    <col min="9" max="9" width="2.28125" style="4" customWidth="1"/>
    <col min="10" max="10" width="11.421875" style="4" customWidth="1"/>
    <col min="11" max="11" width="14.00390625" style="4" customWidth="1"/>
    <col min="12" max="16384" width="8.8515625" style="4" customWidth="1"/>
  </cols>
  <sheetData>
    <row r="1" spans="1:2" ht="13.5">
      <c r="A1" s="4" t="s">
        <v>111</v>
      </c>
      <c r="B1" s="3" t="s">
        <v>242</v>
      </c>
    </row>
    <row r="2" spans="2:11" ht="13.5">
      <c r="B2" s="1"/>
      <c r="C2" s="1"/>
      <c r="D2" s="1"/>
      <c r="E2" s="1"/>
      <c r="F2" s="1"/>
      <c r="G2" s="198" t="s">
        <v>274</v>
      </c>
      <c r="H2" s="198"/>
      <c r="I2" s="1"/>
      <c r="J2" s="198" t="s">
        <v>259</v>
      </c>
      <c r="K2" s="198"/>
    </row>
    <row r="3" spans="2:11" ht="13.5">
      <c r="B3" s="1"/>
      <c r="C3" s="1"/>
      <c r="D3" s="1"/>
      <c r="E3" s="1"/>
      <c r="F3" s="1"/>
      <c r="G3" s="96" t="s">
        <v>266</v>
      </c>
      <c r="H3" s="96" t="s">
        <v>267</v>
      </c>
      <c r="I3" s="1"/>
      <c r="J3" s="96" t="s">
        <v>266</v>
      </c>
      <c r="K3" s="96" t="s">
        <v>267</v>
      </c>
    </row>
    <row r="4" spans="2:11" ht="13.5">
      <c r="B4" s="1"/>
      <c r="C4" s="1"/>
      <c r="D4" s="1"/>
      <c r="E4" s="1"/>
      <c r="F4" s="1"/>
      <c r="G4" s="32" t="s">
        <v>18</v>
      </c>
      <c r="H4" s="32" t="s">
        <v>18</v>
      </c>
      <c r="I4" s="1"/>
      <c r="J4" s="32" t="s">
        <v>18</v>
      </c>
      <c r="K4" s="32" t="s">
        <v>18</v>
      </c>
    </row>
    <row r="5" spans="2:11" ht="13.5">
      <c r="B5" s="1" t="s">
        <v>112</v>
      </c>
      <c r="C5" s="1"/>
      <c r="D5" s="1"/>
      <c r="E5" s="1"/>
      <c r="F5" s="1"/>
      <c r="G5" s="1"/>
      <c r="H5" s="1"/>
      <c r="I5" s="1"/>
      <c r="J5" s="1"/>
      <c r="K5" s="1"/>
    </row>
    <row r="6" spans="2:11" ht="13.5">
      <c r="B6" s="9" t="s">
        <v>113</v>
      </c>
      <c r="C6" s="1"/>
      <c r="D6" s="1"/>
      <c r="E6" s="1"/>
      <c r="F6" s="1"/>
      <c r="G6" s="48">
        <v>21947</v>
      </c>
      <c r="H6" s="48">
        <v>10303</v>
      </c>
      <c r="I6" s="48"/>
      <c r="J6" s="48">
        <v>41885</v>
      </c>
      <c r="K6" s="48">
        <v>19738</v>
      </c>
    </row>
    <row r="7" spans="2:11" ht="13.5">
      <c r="B7" s="9" t="s">
        <v>275</v>
      </c>
      <c r="C7" s="1"/>
      <c r="D7" s="1"/>
      <c r="E7" s="1"/>
      <c r="F7" s="1"/>
      <c r="G7" s="48">
        <v>0</v>
      </c>
      <c r="H7" s="48">
        <v>-3</v>
      </c>
      <c r="I7" s="48"/>
      <c r="J7" s="48">
        <v>0</v>
      </c>
      <c r="K7" s="48">
        <v>-3</v>
      </c>
    </row>
    <row r="8" spans="2:11" ht="13.5">
      <c r="B8" s="1"/>
      <c r="C8" s="1"/>
      <c r="D8" s="1"/>
      <c r="E8" s="1"/>
      <c r="F8" s="1"/>
      <c r="G8" s="48"/>
      <c r="H8" s="48"/>
      <c r="I8" s="48"/>
      <c r="J8" s="48"/>
      <c r="K8" s="48"/>
    </row>
    <row r="9" spans="2:11" ht="14.25" thickBot="1">
      <c r="B9" s="1"/>
      <c r="C9" s="1"/>
      <c r="D9" s="1"/>
      <c r="E9" s="1"/>
      <c r="F9" s="1"/>
      <c r="G9" s="99">
        <f>SUM(G6:G8)</f>
        <v>21947</v>
      </c>
      <c r="H9" s="99">
        <f>SUM(H6:H8)</f>
        <v>10300</v>
      </c>
      <c r="I9" s="48"/>
      <c r="J9" s="99">
        <f>SUM(J6:J8)</f>
        <v>41885</v>
      </c>
      <c r="K9" s="99">
        <f>SUM(K6:K8)</f>
        <v>19735</v>
      </c>
    </row>
    <row r="10" ht="14.25" thickTop="1">
      <c r="J10" s="115"/>
    </row>
    <row r="11" spans="2:11" ht="27" customHeight="1">
      <c r="B11" s="190" t="s">
        <v>290</v>
      </c>
      <c r="C11" s="190"/>
      <c r="D11" s="190"/>
      <c r="E11" s="190"/>
      <c r="F11" s="190"/>
      <c r="G11" s="190"/>
      <c r="H11" s="190"/>
      <c r="I11" s="190"/>
      <c r="J11" s="190"/>
      <c r="K11" s="190"/>
    </row>
    <row r="14" spans="1:2" ht="13.5">
      <c r="A14" s="4" t="s">
        <v>114</v>
      </c>
      <c r="B14" s="3" t="s">
        <v>13</v>
      </c>
    </row>
    <row r="16" spans="2:11" ht="27.75" customHeight="1">
      <c r="B16" s="190" t="s">
        <v>302</v>
      </c>
      <c r="C16" s="190"/>
      <c r="D16" s="190"/>
      <c r="E16" s="190"/>
      <c r="F16" s="190"/>
      <c r="G16" s="190"/>
      <c r="H16" s="190"/>
      <c r="I16" s="190"/>
      <c r="J16" s="190"/>
      <c r="K16" s="190"/>
    </row>
    <row r="17" spans="2:11" ht="10.5" customHeight="1">
      <c r="B17" s="120"/>
      <c r="C17" s="120"/>
      <c r="D17" s="120"/>
      <c r="E17" s="120"/>
      <c r="F17" s="120"/>
      <c r="G17" s="120"/>
      <c r="H17" s="120"/>
      <c r="I17" s="120"/>
      <c r="J17" s="120"/>
      <c r="K17" s="120"/>
    </row>
    <row r="19" spans="1:2" ht="13.5">
      <c r="A19" s="4" t="s">
        <v>115</v>
      </c>
      <c r="B19" s="3" t="s">
        <v>14</v>
      </c>
    </row>
    <row r="21" spans="2:11" ht="39" customHeight="1">
      <c r="B21" s="190" t="s">
        <v>332</v>
      </c>
      <c r="C21" s="190"/>
      <c r="D21" s="190"/>
      <c r="E21" s="190"/>
      <c r="F21" s="190"/>
      <c r="G21" s="190"/>
      <c r="H21" s="190"/>
      <c r="I21" s="190"/>
      <c r="J21" s="190"/>
      <c r="K21" s="190"/>
    </row>
    <row r="22" spans="2:11" ht="13.5" customHeight="1">
      <c r="B22" s="38"/>
      <c r="C22" s="38"/>
      <c r="D22" s="38"/>
      <c r="E22" s="38"/>
      <c r="F22" s="38"/>
      <c r="G22" s="38"/>
      <c r="H22" s="38"/>
      <c r="I22" s="38"/>
      <c r="J22" s="38"/>
      <c r="K22" s="38"/>
    </row>
    <row r="24" spans="1:2" ht="13.5">
      <c r="A24" s="4" t="s">
        <v>116</v>
      </c>
      <c r="B24" s="3" t="s">
        <v>128</v>
      </c>
    </row>
    <row r="25" ht="13.5">
      <c r="B25" s="3"/>
    </row>
    <row r="26" spans="2:11" ht="28.5" customHeight="1">
      <c r="B26" s="147" t="s">
        <v>129</v>
      </c>
      <c r="C26" s="196" t="s">
        <v>219</v>
      </c>
      <c r="D26" s="196"/>
      <c r="E26" s="196"/>
      <c r="F26" s="196"/>
      <c r="G26" s="196"/>
      <c r="H26" s="196"/>
      <c r="I26" s="196"/>
      <c r="J26" s="196"/>
      <c r="K26" s="196"/>
    </row>
    <row r="27" spans="3:11" ht="11.25" customHeight="1">
      <c r="C27" s="186"/>
      <c r="D27" s="186"/>
      <c r="E27" s="186"/>
      <c r="F27" s="186"/>
      <c r="G27" s="186"/>
      <c r="H27" s="186"/>
      <c r="I27" s="186"/>
      <c r="J27" s="186"/>
      <c r="K27" s="186"/>
    </row>
    <row r="28" spans="3:11" ht="51.75" customHeight="1">
      <c r="C28" s="190" t="s">
        <v>303</v>
      </c>
      <c r="D28" s="190"/>
      <c r="E28" s="190"/>
      <c r="F28" s="190"/>
      <c r="G28" s="190"/>
      <c r="H28" s="190"/>
      <c r="I28" s="190"/>
      <c r="J28" s="190"/>
      <c r="K28" s="190"/>
    </row>
    <row r="29" ht="9" customHeight="1"/>
    <row r="30" spans="3:11" ht="12.75" customHeight="1">
      <c r="C30" s="186" t="s">
        <v>227</v>
      </c>
      <c r="D30" s="186"/>
      <c r="E30" s="186"/>
      <c r="F30" s="186"/>
      <c r="G30" s="186"/>
      <c r="H30" s="186"/>
      <c r="I30" s="186"/>
      <c r="J30" s="186"/>
      <c r="K30" s="186"/>
    </row>
    <row r="32" spans="2:11" ht="12.75" customHeight="1">
      <c r="B32" s="38" t="s">
        <v>300</v>
      </c>
      <c r="C32" s="197" t="s">
        <v>304</v>
      </c>
      <c r="D32" s="197"/>
      <c r="E32" s="197"/>
      <c r="F32" s="197"/>
      <c r="G32" s="197"/>
      <c r="H32" s="197"/>
      <c r="I32" s="197"/>
      <c r="J32" s="197"/>
      <c r="K32" s="197"/>
    </row>
    <row r="34" spans="3:11" ht="27" customHeight="1">
      <c r="C34" s="190" t="s">
        <v>314</v>
      </c>
      <c r="D34" s="190"/>
      <c r="E34" s="190"/>
      <c r="F34" s="190"/>
      <c r="G34" s="190"/>
      <c r="H34" s="190"/>
      <c r="I34" s="190"/>
      <c r="J34" s="190"/>
      <c r="K34" s="190"/>
    </row>
    <row r="36" spans="3:11" ht="27" customHeight="1">
      <c r="C36" s="190"/>
      <c r="D36" s="190"/>
      <c r="E36" s="190"/>
      <c r="F36" s="190"/>
      <c r="G36" s="190"/>
      <c r="H36" s="190"/>
      <c r="I36" s="190"/>
      <c r="J36" s="190"/>
      <c r="K36" s="190"/>
    </row>
  </sheetData>
  <mergeCells count="12">
    <mergeCell ref="C36:K36"/>
    <mergeCell ref="G2:H2"/>
    <mergeCell ref="J2:K2"/>
    <mergeCell ref="B21:K21"/>
    <mergeCell ref="B11:K11"/>
    <mergeCell ref="B16:K16"/>
    <mergeCell ref="C30:K30"/>
    <mergeCell ref="C28:K28"/>
    <mergeCell ref="C26:K26"/>
    <mergeCell ref="C27:K27"/>
    <mergeCell ref="C32:K32"/>
    <mergeCell ref="C34:K34"/>
  </mergeCells>
  <printOptions/>
  <pageMargins left="0.91" right="0.7480314960629921" top="0.984251968503937" bottom="0.5905511811023623" header="0.5118110236220472" footer="0.5118110236220472"/>
  <pageSetup horizontalDpi="360" verticalDpi="360" orientation="portrait" paperSize="9" scale="90" r:id="rId1"/>
</worksheet>
</file>

<file path=xl/worksheets/sheet8.xml><?xml version="1.0" encoding="utf-8"?>
<worksheet xmlns="http://schemas.openxmlformats.org/spreadsheetml/2006/main" xmlns:r="http://schemas.openxmlformats.org/officeDocument/2006/relationships">
  <dimension ref="A2:M37"/>
  <sheetViews>
    <sheetView workbookViewId="0" topLeftCell="A9">
      <selection activeCell="D14" sqref="D14"/>
    </sheetView>
  </sheetViews>
  <sheetFormatPr defaultColWidth="9.140625" defaultRowHeight="12.75"/>
  <cols>
    <col min="1" max="1" width="5.00390625" style="4" customWidth="1"/>
    <col min="2" max="3" width="4.00390625" style="4" customWidth="1"/>
    <col min="4" max="4" width="33.7109375" style="4" customWidth="1"/>
    <col min="5" max="5" width="8.7109375" style="4" customWidth="1"/>
    <col min="6" max="6" width="13.28125" style="4" customWidth="1"/>
    <col min="7" max="8" width="2.421875" style="4" customWidth="1"/>
    <col min="9" max="9" width="15.57421875" style="3" customWidth="1"/>
    <col min="10" max="10" width="8.8515625" style="3" customWidth="1"/>
    <col min="11" max="11" width="2.57421875" style="3" customWidth="1"/>
    <col min="12" max="12" width="11.8515625" style="4" customWidth="1"/>
    <col min="13" max="13" width="5.8515625" style="4" customWidth="1"/>
    <col min="14" max="16384" width="9.140625" style="4" customWidth="1"/>
  </cols>
  <sheetData>
    <row r="2" spans="1:13" ht="13.5" customHeight="1">
      <c r="A2" s="4" t="s">
        <v>117</v>
      </c>
      <c r="B2" s="40" t="s">
        <v>305</v>
      </c>
      <c r="C2" s="40"/>
      <c r="D2" s="40"/>
      <c r="E2" s="40"/>
      <c r="F2" s="40"/>
      <c r="G2" s="40"/>
      <c r="H2" s="40"/>
      <c r="I2" s="41"/>
      <c r="J2" s="41"/>
      <c r="K2" s="41"/>
      <c r="L2" s="42"/>
      <c r="M2" s="37"/>
    </row>
    <row r="3" spans="4:13" ht="13.5" customHeight="1">
      <c r="D3" s="40"/>
      <c r="E3" s="40"/>
      <c r="F3" s="40"/>
      <c r="G3" s="40"/>
      <c r="H3" s="40"/>
      <c r="I3" s="41"/>
      <c r="J3" s="41"/>
      <c r="K3" s="41"/>
      <c r="L3" s="42"/>
      <c r="M3" s="37"/>
    </row>
    <row r="4" spans="2:13" ht="13.5" customHeight="1">
      <c r="B4" s="30" t="s">
        <v>276</v>
      </c>
      <c r="C4" s="30"/>
      <c r="D4" s="37"/>
      <c r="E4" s="40"/>
      <c r="F4" s="40"/>
      <c r="G4" s="40"/>
      <c r="H4" s="40"/>
      <c r="I4" s="41"/>
      <c r="J4" s="41"/>
      <c r="K4" s="41"/>
      <c r="L4" s="42"/>
      <c r="M4" s="37"/>
    </row>
    <row r="5" spans="4:13" ht="13.5" customHeight="1">
      <c r="D5" s="40"/>
      <c r="E5" s="40"/>
      <c r="F5" s="40"/>
      <c r="G5" s="40"/>
      <c r="H5" s="40"/>
      <c r="I5" s="41"/>
      <c r="J5" s="41"/>
      <c r="K5" s="41"/>
      <c r="L5" s="42"/>
      <c r="M5" s="37"/>
    </row>
    <row r="6" spans="4:13" ht="13.5" customHeight="1">
      <c r="D6" s="40"/>
      <c r="E6" s="40"/>
      <c r="F6" s="40"/>
      <c r="G6" s="40"/>
      <c r="H6" s="40"/>
      <c r="I6" s="167" t="s">
        <v>18</v>
      </c>
      <c r="J6" s="105"/>
      <c r="K6" s="41"/>
      <c r="L6" s="42"/>
      <c r="M6" s="37"/>
    </row>
    <row r="7" spans="4:13" ht="13.5" customHeight="1">
      <c r="D7" s="100" t="s">
        <v>67</v>
      </c>
      <c r="E7" s="37"/>
      <c r="F7" s="37"/>
      <c r="G7" s="37"/>
      <c r="H7" s="37"/>
      <c r="I7" s="35"/>
      <c r="J7" s="35"/>
      <c r="K7" s="42"/>
      <c r="L7" s="42"/>
      <c r="M7" s="37"/>
    </row>
    <row r="8" spans="4:13" ht="7.5" customHeight="1">
      <c r="D8" s="40"/>
      <c r="E8" s="37"/>
      <c r="F8" s="37"/>
      <c r="G8" s="37"/>
      <c r="H8" s="37"/>
      <c r="I8" s="35"/>
      <c r="J8" s="35"/>
      <c r="K8" s="42"/>
      <c r="L8" s="42"/>
      <c r="M8" s="37"/>
    </row>
    <row r="9" spans="4:13" ht="13.5" customHeight="1" thickBot="1">
      <c r="D9" s="30" t="s">
        <v>178</v>
      </c>
      <c r="E9" s="37"/>
      <c r="F9" s="37"/>
      <c r="G9" s="37"/>
      <c r="H9" s="37"/>
      <c r="I9" s="106">
        <v>504514</v>
      </c>
      <c r="J9" s="35"/>
      <c r="K9" s="42"/>
      <c r="L9" s="42"/>
      <c r="M9" s="37"/>
    </row>
    <row r="10" spans="4:13" ht="13.5" customHeight="1" thickTop="1">
      <c r="D10" s="37"/>
      <c r="E10" s="37"/>
      <c r="F10" s="37"/>
      <c r="G10" s="37"/>
      <c r="H10" s="37"/>
      <c r="I10" s="42"/>
      <c r="J10" s="42"/>
      <c r="K10" s="42"/>
      <c r="L10" s="42"/>
      <c r="M10" s="37"/>
    </row>
    <row r="11" spans="4:13" ht="13.5" customHeight="1">
      <c r="D11" s="100" t="s">
        <v>68</v>
      </c>
      <c r="E11" s="37"/>
      <c r="F11" s="37"/>
      <c r="G11" s="37"/>
      <c r="H11" s="37"/>
      <c r="I11" s="42"/>
      <c r="J11" s="42"/>
      <c r="K11" s="42"/>
      <c r="L11" s="42"/>
      <c r="M11" s="37"/>
    </row>
    <row r="12" spans="4:13" ht="9" customHeight="1">
      <c r="D12" s="37"/>
      <c r="E12" s="37"/>
      <c r="F12" s="37"/>
      <c r="G12" s="37"/>
      <c r="H12" s="37"/>
      <c r="I12" s="42"/>
      <c r="J12" s="42"/>
      <c r="K12" s="42"/>
      <c r="L12" s="42"/>
      <c r="M12" s="37"/>
    </row>
    <row r="13" spans="4:13" ht="13.5" customHeight="1">
      <c r="D13" s="30" t="s">
        <v>226</v>
      </c>
      <c r="E13" s="37"/>
      <c r="F13" s="37"/>
      <c r="G13" s="37"/>
      <c r="H13" s="37"/>
      <c r="I13" s="101">
        <v>35000</v>
      </c>
      <c r="J13" s="35"/>
      <c r="K13" s="42"/>
      <c r="L13" s="42"/>
      <c r="M13" s="37"/>
    </row>
    <row r="14" spans="4:13" ht="13.5" customHeight="1">
      <c r="D14" s="30" t="s">
        <v>325</v>
      </c>
      <c r="E14" s="37"/>
      <c r="F14" s="37"/>
      <c r="G14" s="37"/>
      <c r="H14" s="37"/>
      <c r="I14" s="101">
        <v>5000</v>
      </c>
      <c r="J14" s="35"/>
      <c r="K14" s="42"/>
      <c r="L14" s="42"/>
      <c r="M14" s="37"/>
    </row>
    <row r="15" spans="4:13" ht="13.5" customHeight="1">
      <c r="D15" s="30"/>
      <c r="E15" s="37"/>
      <c r="F15" s="37"/>
      <c r="G15" s="37"/>
      <c r="H15" s="37"/>
      <c r="I15" s="35" t="s">
        <v>65</v>
      </c>
      <c r="J15" s="35"/>
      <c r="K15" s="42"/>
      <c r="L15" s="42"/>
      <c r="M15" s="37"/>
    </row>
    <row r="16" spans="4:13" ht="13.5" customHeight="1" thickBot="1">
      <c r="D16" s="30" t="s">
        <v>44</v>
      </c>
      <c r="E16" s="37"/>
      <c r="F16" s="37"/>
      <c r="G16" s="37"/>
      <c r="H16" s="37"/>
      <c r="I16" s="102">
        <f>SUM(I12:I15)</f>
        <v>40000</v>
      </c>
      <c r="J16" s="35"/>
      <c r="K16" s="42"/>
      <c r="L16" s="42"/>
      <c r="M16" s="37"/>
    </row>
    <row r="17" spans="4:13" ht="13.5" customHeight="1" thickTop="1">
      <c r="D17" s="40"/>
      <c r="E17" s="40"/>
      <c r="F17" s="40"/>
      <c r="G17" s="40"/>
      <c r="H17" s="40"/>
      <c r="K17" s="41"/>
      <c r="M17" s="37"/>
    </row>
    <row r="18" spans="4:13" ht="13.5" customHeight="1">
      <c r="D18" s="40"/>
      <c r="E18" s="40"/>
      <c r="F18" s="40"/>
      <c r="G18" s="40"/>
      <c r="H18" s="40"/>
      <c r="K18" s="41"/>
      <c r="M18" s="37"/>
    </row>
    <row r="19" spans="2:13" ht="13.5" customHeight="1">
      <c r="B19" s="30" t="s">
        <v>306</v>
      </c>
      <c r="D19" s="40"/>
      <c r="E19" s="40"/>
      <c r="F19" s="40"/>
      <c r="G19" s="40"/>
      <c r="H19" s="40"/>
      <c r="K19" s="41"/>
      <c r="M19" s="37"/>
    </row>
    <row r="20" spans="2:13" ht="13.5" customHeight="1">
      <c r="B20" s="30"/>
      <c r="D20" s="40"/>
      <c r="E20" s="40"/>
      <c r="F20" s="40"/>
      <c r="G20" s="40"/>
      <c r="H20" s="40"/>
      <c r="K20" s="41"/>
      <c r="M20" s="37"/>
    </row>
    <row r="21" spans="2:13" ht="13.5" customHeight="1">
      <c r="B21" s="30"/>
      <c r="D21" s="40"/>
      <c r="E21" s="40"/>
      <c r="F21" s="40"/>
      <c r="G21" s="40"/>
      <c r="H21" s="40"/>
      <c r="I21" s="167" t="s">
        <v>18</v>
      </c>
      <c r="K21" s="41"/>
      <c r="M21" s="37"/>
    </row>
    <row r="22" spans="4:12" ht="13.5" customHeight="1">
      <c r="D22" s="60" t="s">
        <v>85</v>
      </c>
      <c r="J22" s="44"/>
      <c r="K22" s="44"/>
      <c r="L22" s="44"/>
    </row>
    <row r="23" spans="4:12" ht="13.5" customHeight="1">
      <c r="D23" s="1" t="s">
        <v>243</v>
      </c>
      <c r="E23" s="1"/>
      <c r="F23" s="1"/>
      <c r="G23" s="1"/>
      <c r="H23" s="1"/>
      <c r="I23" s="60"/>
      <c r="J23" s="18"/>
      <c r="K23" s="18"/>
      <c r="L23" s="18"/>
    </row>
    <row r="24" spans="4:12" ht="13.5" customHeight="1">
      <c r="D24" s="1" t="s">
        <v>35</v>
      </c>
      <c r="E24" s="1"/>
      <c r="F24" s="1"/>
      <c r="G24" s="1"/>
      <c r="H24" s="1"/>
      <c r="I24" s="103">
        <v>10595921</v>
      </c>
      <c r="J24" s="35"/>
      <c r="K24" s="18"/>
      <c r="L24" s="35"/>
    </row>
    <row r="25" spans="4:12" ht="13.5" customHeight="1">
      <c r="D25" s="1" t="s">
        <v>36</v>
      </c>
      <c r="E25" s="1"/>
      <c r="F25" s="1"/>
      <c r="G25" s="1"/>
      <c r="H25" s="1"/>
      <c r="I25" s="104">
        <v>1224049</v>
      </c>
      <c r="J25" s="35"/>
      <c r="K25" s="18"/>
      <c r="L25" s="35"/>
    </row>
    <row r="26" spans="4:12" ht="13.5" customHeight="1">
      <c r="D26" s="1"/>
      <c r="E26" s="1"/>
      <c r="F26" s="1"/>
      <c r="G26" s="1"/>
      <c r="H26" s="1"/>
      <c r="I26" s="101">
        <f>SUM(I24:I25)</f>
        <v>11819970</v>
      </c>
      <c r="J26" s="35"/>
      <c r="K26" s="18"/>
      <c r="L26" s="35"/>
    </row>
    <row r="27" spans="4:12" ht="13.5" customHeight="1">
      <c r="D27" s="1" t="s">
        <v>181</v>
      </c>
      <c r="E27" s="1"/>
      <c r="F27" s="1"/>
      <c r="G27" s="1"/>
      <c r="H27" s="1"/>
      <c r="I27" s="101">
        <v>4151209</v>
      </c>
      <c r="J27" s="35"/>
      <c r="K27" s="18"/>
      <c r="L27" s="35"/>
    </row>
    <row r="28" spans="4:12" ht="13.5" customHeight="1" thickBot="1">
      <c r="D28" s="1"/>
      <c r="E28" s="1"/>
      <c r="F28" s="1"/>
      <c r="G28" s="1"/>
      <c r="H28" s="1"/>
      <c r="I28" s="102">
        <f>+I27+I26</f>
        <v>15971179</v>
      </c>
      <c r="J28" s="35"/>
      <c r="K28" s="18"/>
      <c r="L28" s="35"/>
    </row>
    <row r="29" spans="4:12" ht="13.5" customHeight="1" thickTop="1">
      <c r="D29" s="1"/>
      <c r="E29" s="1"/>
      <c r="F29" s="1"/>
      <c r="G29" s="1"/>
      <c r="H29" s="1"/>
      <c r="I29" s="101"/>
      <c r="J29" s="35"/>
      <c r="K29" s="18"/>
      <c r="L29" s="35"/>
    </row>
    <row r="30" spans="4:12" ht="13.5" customHeight="1">
      <c r="D30" s="1"/>
      <c r="E30" s="1"/>
      <c r="F30" s="1"/>
      <c r="G30" s="1"/>
      <c r="H30" s="1"/>
      <c r="I30" s="60"/>
      <c r="J30" s="35"/>
      <c r="K30" s="18"/>
      <c r="L30" s="35"/>
    </row>
    <row r="31" spans="4:12" ht="13.5" customHeight="1">
      <c r="D31" s="60" t="s">
        <v>292</v>
      </c>
      <c r="E31" s="1"/>
      <c r="F31" s="1"/>
      <c r="G31" s="1"/>
      <c r="H31" s="1"/>
      <c r="I31" s="60"/>
      <c r="J31" s="18"/>
      <c r="K31" s="18"/>
      <c r="L31" s="18"/>
    </row>
    <row r="32" spans="4:12" ht="13.5" customHeight="1">
      <c r="D32" s="1" t="s">
        <v>35</v>
      </c>
      <c r="E32" s="1"/>
      <c r="F32" s="1"/>
      <c r="G32" s="1"/>
      <c r="H32" s="1"/>
      <c r="I32" s="103">
        <v>662445</v>
      </c>
      <c r="J32" s="35"/>
      <c r="K32" s="18"/>
      <c r="L32" s="35"/>
    </row>
    <row r="33" spans="4:12" ht="13.5" customHeight="1">
      <c r="D33" s="1" t="s">
        <v>36</v>
      </c>
      <c r="E33" s="1"/>
      <c r="F33" s="1"/>
      <c r="G33" s="1"/>
      <c r="H33" s="1"/>
      <c r="I33" s="103">
        <v>260375</v>
      </c>
      <c r="J33" s="35"/>
      <c r="K33" s="18"/>
      <c r="L33" s="35"/>
    </row>
    <row r="34" spans="4:12" ht="13.5" customHeight="1" thickBot="1">
      <c r="D34" s="1"/>
      <c r="E34" s="1"/>
      <c r="F34" s="1"/>
      <c r="G34" s="1"/>
      <c r="H34" s="1"/>
      <c r="I34" s="102">
        <f>SUM(I31:I33)</f>
        <v>922820</v>
      </c>
      <c r="J34" s="35"/>
      <c r="K34" s="18"/>
      <c r="L34" s="35"/>
    </row>
    <row r="35" spans="9:11" ht="13.5" customHeight="1" thickTop="1">
      <c r="I35" s="18"/>
      <c r="J35" s="18"/>
      <c r="K35" s="18"/>
    </row>
    <row r="36" spans="4:12" ht="13.5" customHeight="1">
      <c r="D36" s="37"/>
      <c r="E36" s="37"/>
      <c r="F36" s="37"/>
      <c r="G36" s="37"/>
      <c r="H36" s="37"/>
      <c r="I36" s="41"/>
      <c r="J36" s="41"/>
      <c r="K36" s="41"/>
      <c r="L36" s="42"/>
    </row>
    <row r="37" spans="4:12" ht="13.5" customHeight="1">
      <c r="D37" s="37"/>
      <c r="E37" s="37"/>
      <c r="F37" s="37"/>
      <c r="G37" s="37"/>
      <c r="H37" s="37"/>
      <c r="I37" s="41"/>
      <c r="J37" s="41"/>
      <c r="K37" s="41"/>
      <c r="L37" s="42"/>
    </row>
  </sheetData>
  <printOptions/>
  <pageMargins left="0.248031496" right="0.354330708661417" top="0.984251968503937" bottom="0.484251969" header="0.511811023622047" footer="0.511811023622047"/>
  <pageSetup horizontalDpi="600" verticalDpi="600" orientation="portrait" paperSize="9" scale="95" r:id="rId1"/>
</worksheet>
</file>

<file path=xl/worksheets/sheet9.xml><?xml version="1.0" encoding="utf-8"?>
<worksheet xmlns="http://schemas.openxmlformats.org/spreadsheetml/2006/main" xmlns:r="http://schemas.openxmlformats.org/officeDocument/2006/relationships">
  <sheetPr>
    <pageSetUpPr fitToPage="1"/>
  </sheetPr>
  <dimension ref="A1:K28"/>
  <sheetViews>
    <sheetView zoomScale="80" zoomScaleNormal="80" zoomScaleSheetLayoutView="100" workbookViewId="0" topLeftCell="A21">
      <selection activeCell="C28" sqref="C28:K28"/>
    </sheetView>
  </sheetViews>
  <sheetFormatPr defaultColWidth="9.140625" defaultRowHeight="12.75"/>
  <cols>
    <col min="1" max="1" width="5.00390625" style="4" customWidth="1"/>
    <col min="2" max="2" width="4.00390625" style="4" customWidth="1"/>
    <col min="3" max="3" width="21.28125" style="4" customWidth="1"/>
    <col min="4" max="4" width="8.7109375" style="4" customWidth="1"/>
    <col min="5" max="5" width="10.57421875" style="4" customWidth="1"/>
    <col min="6" max="6" width="5.57421875" style="4" customWidth="1"/>
    <col min="7" max="7" width="15.57421875" style="3" customWidth="1"/>
    <col min="8" max="8" width="12.28125" style="3" customWidth="1"/>
    <col min="9" max="9" width="2.57421875" style="3" customWidth="1"/>
    <col min="10" max="10" width="12.7109375" style="4" customWidth="1"/>
    <col min="11" max="11" width="11.8515625" style="4" customWidth="1"/>
    <col min="12" max="12" width="2.140625" style="4" customWidth="1"/>
    <col min="13" max="16384" width="9.140625" style="4" customWidth="1"/>
  </cols>
  <sheetData>
    <row r="1" spans="3:11" ht="13.5" customHeight="1">
      <c r="C1" s="37"/>
      <c r="D1" s="37"/>
      <c r="E1" s="37"/>
      <c r="F1" s="37"/>
      <c r="G1" s="41"/>
      <c r="H1" s="41"/>
      <c r="I1" s="41"/>
      <c r="J1" s="42"/>
      <c r="K1" s="42"/>
    </row>
    <row r="2" spans="1:11" ht="13.5" customHeight="1">
      <c r="A2" s="4" t="s">
        <v>118</v>
      </c>
      <c r="B2" s="3" t="s">
        <v>130</v>
      </c>
      <c r="C2" s="3"/>
      <c r="G2" s="44"/>
      <c r="H2" s="44"/>
      <c r="I2" s="44"/>
      <c r="J2" s="42"/>
      <c r="K2" s="42"/>
    </row>
    <row r="3" spans="7:11" ht="13.5" customHeight="1">
      <c r="G3" s="44"/>
      <c r="H3" s="44"/>
      <c r="I3" s="44"/>
      <c r="J3" s="42"/>
      <c r="K3" s="42"/>
    </row>
    <row r="4" spans="1:11" ht="13.5" customHeight="1">
      <c r="A4" s="4" t="s">
        <v>212</v>
      </c>
      <c r="C4" s="195"/>
      <c r="D4" s="195"/>
      <c r="E4" s="195"/>
      <c r="F4" s="195"/>
      <c r="G4" s="195"/>
      <c r="H4" s="195"/>
      <c r="I4" s="195"/>
      <c r="J4" s="195"/>
      <c r="K4" s="195"/>
    </row>
    <row r="5" spans="7:11" ht="13.5" customHeight="1">
      <c r="G5" s="44"/>
      <c r="H5" s="44"/>
      <c r="I5" s="44"/>
      <c r="J5" s="42"/>
      <c r="K5" s="42"/>
    </row>
    <row r="6" spans="2:11" ht="15" customHeight="1">
      <c r="B6" s="146" t="s">
        <v>129</v>
      </c>
      <c r="C6" s="37" t="s">
        <v>141</v>
      </c>
      <c r="D6" s="37"/>
      <c r="E6" s="37"/>
      <c r="F6" s="37"/>
      <c r="G6" s="41"/>
      <c r="H6" s="41"/>
      <c r="I6" s="41"/>
      <c r="J6" s="42"/>
      <c r="K6" s="42"/>
    </row>
    <row r="7" spans="7:11" ht="13.5" customHeight="1">
      <c r="G7" s="201" t="s">
        <v>65</v>
      </c>
      <c r="H7" s="201"/>
      <c r="I7" s="43"/>
      <c r="J7" s="201" t="s">
        <v>65</v>
      </c>
      <c r="K7" s="201"/>
    </row>
    <row r="8" spans="5:11" ht="16.5" customHeight="1">
      <c r="E8" s="4" t="s">
        <v>65</v>
      </c>
      <c r="G8" s="199" t="s">
        <v>266</v>
      </c>
      <c r="H8" s="200"/>
      <c r="I8" s="45"/>
      <c r="J8" s="199" t="s">
        <v>254</v>
      </c>
      <c r="K8" s="200"/>
    </row>
    <row r="9" spans="7:11" ht="13.5" customHeight="1">
      <c r="G9" s="16"/>
      <c r="H9" s="16"/>
      <c r="I9" s="16"/>
      <c r="J9" s="42"/>
      <c r="K9" s="42"/>
    </row>
    <row r="10" spans="8:11" ht="19.5" customHeight="1">
      <c r="H10" s="46" t="s">
        <v>38</v>
      </c>
      <c r="I10" s="16"/>
      <c r="K10" s="46" t="s">
        <v>38</v>
      </c>
    </row>
    <row r="11" spans="7:11" ht="19.5" customHeight="1">
      <c r="G11" s="46" t="s">
        <v>37</v>
      </c>
      <c r="H11" s="46" t="s">
        <v>40</v>
      </c>
      <c r="I11" s="16"/>
      <c r="J11" s="46" t="s">
        <v>37</v>
      </c>
      <c r="K11" s="46" t="s">
        <v>40</v>
      </c>
    </row>
    <row r="12" spans="7:11" ht="19.5" customHeight="1">
      <c r="G12" s="46" t="s">
        <v>39</v>
      </c>
      <c r="H12" s="46" t="s">
        <v>41</v>
      </c>
      <c r="I12" s="16"/>
      <c r="J12" s="46" t="s">
        <v>39</v>
      </c>
      <c r="K12" s="46" t="s">
        <v>41</v>
      </c>
    </row>
    <row r="13" spans="7:11" ht="19.5" customHeight="1">
      <c r="G13" s="47" t="s">
        <v>18</v>
      </c>
      <c r="H13" s="47" t="s">
        <v>18</v>
      </c>
      <c r="I13" s="16"/>
      <c r="J13" s="47" t="s">
        <v>18</v>
      </c>
      <c r="K13" s="47" t="s">
        <v>18</v>
      </c>
    </row>
    <row r="14" spans="7:11" ht="19.5" customHeight="1">
      <c r="G14" s="16"/>
      <c r="H14" s="16"/>
      <c r="I14" s="16"/>
      <c r="J14" s="42"/>
      <c r="K14" s="42"/>
    </row>
    <row r="15" spans="3:11" ht="19.5" customHeight="1">
      <c r="C15" s="4" t="s">
        <v>3</v>
      </c>
      <c r="G15" s="35">
        <v>541050</v>
      </c>
      <c r="H15" s="35">
        <v>541050</v>
      </c>
      <c r="I15" s="20"/>
      <c r="J15" s="35">
        <v>517504</v>
      </c>
      <c r="K15" s="35">
        <v>517504</v>
      </c>
    </row>
    <row r="16" spans="3:11" ht="19.5" customHeight="1">
      <c r="C16" s="4" t="s">
        <v>42</v>
      </c>
      <c r="G16" s="35">
        <v>574189</v>
      </c>
      <c r="H16" s="35">
        <v>287095</v>
      </c>
      <c r="I16" s="20"/>
      <c r="J16" s="35">
        <v>560029</v>
      </c>
      <c r="K16" s="35">
        <v>280024</v>
      </c>
    </row>
    <row r="17" spans="3:11" ht="19.5" customHeight="1">
      <c r="C17" s="4" t="s">
        <v>211</v>
      </c>
      <c r="G17" s="35">
        <v>118640</v>
      </c>
      <c r="H17" s="35">
        <v>23728</v>
      </c>
      <c r="I17" s="20"/>
      <c r="J17" s="35">
        <v>161450</v>
      </c>
      <c r="K17" s="35">
        <f>+J17*0.2</f>
        <v>32290</v>
      </c>
    </row>
    <row r="18" spans="3:11" ht="19.5" customHeight="1">
      <c r="C18" s="4" t="s">
        <v>291</v>
      </c>
      <c r="G18" s="35">
        <v>87444</v>
      </c>
      <c r="H18" s="35">
        <v>43722</v>
      </c>
      <c r="I18" s="18"/>
      <c r="J18" s="35">
        <v>45000</v>
      </c>
      <c r="K18" s="35">
        <f>+J18/2</f>
        <v>22500</v>
      </c>
    </row>
    <row r="19" spans="3:11" ht="19.5" customHeight="1">
      <c r="C19" s="4" t="s">
        <v>210</v>
      </c>
      <c r="G19" s="35"/>
      <c r="H19" s="35"/>
      <c r="I19" s="18"/>
      <c r="J19" s="35"/>
      <c r="K19" s="35"/>
    </row>
    <row r="20" spans="3:11" ht="19.5" customHeight="1">
      <c r="C20" s="4" t="s">
        <v>214</v>
      </c>
      <c r="G20" s="35">
        <v>398761</v>
      </c>
      <c r="H20" s="35">
        <v>199881</v>
      </c>
      <c r="I20" s="18"/>
      <c r="J20" s="35">
        <v>476043</v>
      </c>
      <c r="K20" s="35">
        <v>238012</v>
      </c>
    </row>
    <row r="21" spans="3:11" ht="19.5" customHeight="1">
      <c r="C21" s="4" t="s">
        <v>215</v>
      </c>
      <c r="G21" s="35">
        <v>3508292</v>
      </c>
      <c r="H21" s="35">
        <f>+G21*0</f>
        <v>0</v>
      </c>
      <c r="I21" s="18"/>
      <c r="J21" s="35">
        <v>3100641</v>
      </c>
      <c r="K21" s="35">
        <v>0</v>
      </c>
    </row>
    <row r="22" spans="3:11" ht="19.5" customHeight="1">
      <c r="C22" s="4" t="s">
        <v>43</v>
      </c>
      <c r="G22" s="35">
        <v>944225</v>
      </c>
      <c r="H22" s="35">
        <v>4155</v>
      </c>
      <c r="I22" s="18"/>
      <c r="J22" s="35">
        <v>406181</v>
      </c>
      <c r="K22" s="35">
        <v>5626</v>
      </c>
    </row>
    <row r="23" spans="3:11" ht="19.5" customHeight="1">
      <c r="C23" s="4" t="s">
        <v>209</v>
      </c>
      <c r="G23" s="35">
        <v>309544</v>
      </c>
      <c r="H23" s="35">
        <v>0</v>
      </c>
      <c r="I23" s="18"/>
      <c r="J23" s="35">
        <v>283352</v>
      </c>
      <c r="K23" s="35">
        <v>6</v>
      </c>
    </row>
    <row r="24" spans="7:11" ht="19.5" customHeight="1">
      <c r="G24" s="20"/>
      <c r="H24" s="20"/>
      <c r="I24" s="18"/>
      <c r="J24" s="35"/>
      <c r="K24" s="35"/>
    </row>
    <row r="25" spans="3:11" s="3" customFormat="1" ht="19.5" customHeight="1" thickBot="1">
      <c r="C25" s="3" t="s">
        <v>44</v>
      </c>
      <c r="G25" s="23">
        <f>SUM(G15:G24)</f>
        <v>6482145</v>
      </c>
      <c r="H25" s="23">
        <f>SUM(H15:H24)</f>
        <v>1099631</v>
      </c>
      <c r="I25" s="20"/>
      <c r="J25" s="23">
        <f>SUM(J15:J23)</f>
        <v>5550200</v>
      </c>
      <c r="K25" s="23">
        <f>SUM(K15:K24)</f>
        <v>1095962</v>
      </c>
    </row>
    <row r="26" spans="3:11" ht="19.5" customHeight="1" thickTop="1">
      <c r="C26" s="37"/>
      <c r="D26" s="37"/>
      <c r="E26" s="37"/>
      <c r="F26" s="37"/>
      <c r="G26" s="41"/>
      <c r="H26" s="41"/>
      <c r="I26" s="41"/>
      <c r="J26" s="42"/>
      <c r="K26" s="42"/>
    </row>
    <row r="27" spans="7:11" ht="19.5" customHeight="1">
      <c r="G27" s="44"/>
      <c r="H27" s="44"/>
      <c r="I27" s="44"/>
      <c r="J27" s="42"/>
      <c r="K27" s="42"/>
    </row>
    <row r="28" spans="3:11" ht="19.5" customHeight="1">
      <c r="C28" s="195" t="s">
        <v>333</v>
      </c>
      <c r="D28" s="195"/>
      <c r="E28" s="195"/>
      <c r="F28" s="195"/>
      <c r="G28" s="195"/>
      <c r="H28" s="195"/>
      <c r="I28" s="195"/>
      <c r="J28" s="195"/>
      <c r="K28" s="195"/>
    </row>
    <row r="29" ht="19.5" customHeight="1"/>
  </sheetData>
  <mergeCells count="6">
    <mergeCell ref="C28:K28"/>
    <mergeCell ref="G8:H8"/>
    <mergeCell ref="J8:K8"/>
    <mergeCell ref="C4:K4"/>
    <mergeCell ref="G7:H7"/>
    <mergeCell ref="J7:K7"/>
  </mergeCells>
  <printOptions/>
  <pageMargins left="0.5511811023622047" right="0.5511811023622047" top="0.984251968503937" bottom="0.984251968503937" header="0.5118110236220472" footer="0.5118110236220472"/>
  <pageSetup fitToHeight="1" fitToWidth="1"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Multi-Purpose Bank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Head Office</dc:creator>
  <cp:keywords/>
  <dc:description/>
  <cp:lastModifiedBy>KOTA INDRAPURA DEVELOPMENTS</cp:lastModifiedBy>
  <cp:lastPrinted>2003-11-20T06:53:49Z</cp:lastPrinted>
  <dcterms:created xsi:type="dcterms:W3CDTF">2000-08-08T04:26:32Z</dcterms:created>
  <dcterms:modified xsi:type="dcterms:W3CDTF">2003-11-07T10:23:07Z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-135320550</vt:i4>
  </property>
  <property fmtid="{D5CDD505-2E9C-101B-9397-08002B2CF9AE}" pid="3" name="_EmailSubject">
    <vt:lpwstr>MPlant - 30 Sept 2003</vt:lpwstr>
  </property>
  <property fmtid="{D5CDD505-2E9C-101B-9397-08002B2CF9AE}" pid="4" name="_AuthorEmail">
    <vt:lpwstr>angie@mplant.com.my</vt:lpwstr>
  </property>
  <property fmtid="{D5CDD505-2E9C-101B-9397-08002B2CF9AE}" pid="5" name="_AuthorEmailDisplayName">
    <vt:lpwstr>Angie Ng Siew Han</vt:lpwstr>
  </property>
</Properties>
</file>